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hwbwave15.sharepoint.com/sites/PBSAllianceEducationCommunitiesofPracticeSteeringGroup/Shared Documents/General/PBS Self Evaluation Toolkit (PBSSET)/"/>
    </mc:Choice>
  </mc:AlternateContent>
  <xr:revisionPtr revIDLastSave="0" documentId="8_{13E4CE16-1B35-4179-A5D7-00A346E2E1AD}" xr6:coauthVersionLast="47" xr6:coauthVersionMax="47" xr10:uidLastSave="{00000000-0000-0000-0000-000000000000}"/>
  <bookViews>
    <workbookView xWindow="0" yWindow="680" windowWidth="25600" windowHeight="15960" xr2:uid="{2AD6B7B4-DDFF-9140-9A8C-4E9F1CB6B7A9}"/>
  </bookViews>
  <sheets>
    <sheet name="Guidance" sheetId="55" r:id="rId1"/>
    <sheet name="Self Assessment Overview" sheetId="25" r:id="rId2"/>
    <sheet name="Teaching &amp; Learning" sheetId="17" r:id="rId3"/>
    <sheet name="Wellbeing, Care, Sup &amp; Guidance" sheetId="54" r:id="rId4"/>
    <sheet name="Leading and Improving" sheetId="4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5" l="1"/>
  <c r="D50" i="17"/>
  <c r="D80" i="54"/>
  <c r="D60" i="54"/>
  <c r="D19" i="54"/>
  <c r="B5" i="17" l="1"/>
  <c r="D37" i="17"/>
  <c r="D9" i="25" s="1"/>
  <c r="D17" i="25"/>
  <c r="E17" i="25" s="1"/>
  <c r="D70" i="54"/>
  <c r="C5" i="54"/>
  <c r="D19" i="40" l="1"/>
  <c r="D51" i="17"/>
  <c r="D82" i="54"/>
  <c r="D16" i="25"/>
  <c r="D15" i="25"/>
  <c r="D51" i="54"/>
  <c r="D14" i="25" s="1"/>
  <c r="C5" i="17" l="1"/>
  <c r="C5" i="40"/>
  <c r="B5" i="40"/>
  <c r="B5" i="54"/>
  <c r="D27" i="17"/>
  <c r="D20" i="17"/>
  <c r="D7" i="25" s="1"/>
  <c r="E7" i="25" s="1"/>
  <c r="D39" i="40"/>
  <c r="D27" i="40"/>
  <c r="D19" i="25" s="1"/>
  <c r="E19" i="25" s="1"/>
  <c r="E15" i="25"/>
  <c r="E14" i="25"/>
  <c r="D37" i="40"/>
  <c r="D20" i="25" s="1"/>
  <c r="E20" i="25" s="1"/>
  <c r="D18" i="25"/>
  <c r="E18" i="25" s="1"/>
  <c r="D41" i="54"/>
  <c r="D13" i="25" s="1"/>
  <c r="E13" i="25" s="1"/>
  <c r="D29" i="54"/>
  <c r="D12" i="25" s="1"/>
  <c r="E12" i="25" s="1"/>
  <c r="D11" i="25"/>
  <c r="E11" i="25" s="1"/>
  <c r="D8" i="54"/>
  <c r="E10" i="25" s="1"/>
  <c r="E9" i="25"/>
  <c r="D8" i="25" l="1"/>
  <c r="E8" i="25" s="1"/>
  <c r="E16" i="25"/>
</calcChain>
</file>

<file path=xl/sharedStrings.xml><?xml version="1.0" encoding="utf-8"?>
<sst xmlns="http://schemas.openxmlformats.org/spreadsheetml/2006/main" count="304" uniqueCount="187">
  <si>
    <t>Positive Behaviour Support Self Evaluation Toolkit Progress</t>
  </si>
  <si>
    <t>Created by SWilson 04/07/23</t>
  </si>
  <si>
    <t>Ysgol Ty Coch</t>
  </si>
  <si>
    <t>Click below to go to Standard</t>
  </si>
  <si>
    <t>Total</t>
  </si>
  <si>
    <t>% Achieved</t>
  </si>
  <si>
    <t>Teaching &amp; Learning</t>
  </si>
  <si>
    <t xml:space="preserve">1. Teaching and Learning </t>
  </si>
  <si>
    <t>2. Educational Targets</t>
  </si>
  <si>
    <t xml:space="preserve">3. Effective Comunication </t>
  </si>
  <si>
    <t>4. My PBS Plan</t>
  </si>
  <si>
    <t>Wellbeing, Care, Support &amp; Guidance</t>
  </si>
  <si>
    <t>5. My Behaviours of Concern</t>
  </si>
  <si>
    <t>6. Reducing Behaviours of Concern</t>
  </si>
  <si>
    <t>7. Restrictive Practices</t>
  </si>
  <si>
    <t>8. Student Voice</t>
  </si>
  <si>
    <t>9. Relationships</t>
  </si>
  <si>
    <t>10. Wellbeing</t>
  </si>
  <si>
    <t>11. Physical &amp; Emotional Support</t>
  </si>
  <si>
    <t>Leading and Improving</t>
  </si>
  <si>
    <t>12. Use of Punishements</t>
  </si>
  <si>
    <t>13. Training &amp; Development</t>
  </si>
  <si>
    <t>14. PBS Plans</t>
  </si>
  <si>
    <t xml:space="preserve">Positive Behaviour Support Self Evaluation Toolkit			</t>
  </si>
  <si>
    <t>School / Organisation Name</t>
  </si>
  <si>
    <t>Inspection Area</t>
  </si>
  <si>
    <t>Standard not met at all</t>
  </si>
  <si>
    <t>Limited Progress?</t>
  </si>
  <si>
    <t>Standard met in part only</t>
  </si>
  <si>
    <t>Satisfactory Progress?</t>
  </si>
  <si>
    <t>Standard mostly met</t>
  </si>
  <si>
    <t>Strong Progress?</t>
  </si>
  <si>
    <t>Standard fully met</t>
  </si>
  <si>
    <t>Very Strong Progress?</t>
  </si>
  <si>
    <r>
      <t xml:space="preserve">STANDARD 1: </t>
    </r>
    <r>
      <rPr>
        <sz val="18"/>
        <color theme="1"/>
        <rFont val="Aptos"/>
      </rPr>
      <t>Teaching and Learning.</t>
    </r>
  </si>
  <si>
    <t>Return to Home</t>
  </si>
  <si>
    <t>Performance Indicators</t>
  </si>
  <si>
    <t>Evidence</t>
  </si>
  <si>
    <t>Rating</t>
  </si>
  <si>
    <t>Initials of Staff</t>
  </si>
  <si>
    <t>Notes</t>
  </si>
  <si>
    <t xml:space="preserve">Staff can explain that Capable Environments can prevent potential incidences of behaviours of concern and are able to name some of the elements of a Capable Environment and how these are implemented in their class. </t>
  </si>
  <si>
    <t xml:space="preserve">Sample responses of 5 different teaching and support staff with different levels of experience. </t>
  </si>
  <si>
    <t xml:space="preserve">My IDP contains outcomes which support my Quality of life; my developing independence and ordinary opportunities, similar to my age matched mainstream peers </t>
  </si>
  <si>
    <t>IDP targets and outcomes, focusing on comparable opportunities that age matched peers would enjoy.</t>
  </si>
  <si>
    <t>I engage in a wide variety of activities which are fun and meaningful to me and support my mental wellbeing and enjoyment of life</t>
  </si>
  <si>
    <t xml:space="preserve">Evidence &amp; assessment of activities which students enjoy and give well-being (eg. Direct assessment such as talking mats, accessible questionnaires or indirect, such as staff observations, etc)
Observations of staff interaction i.e. staff provide opportunities and assistance to enable people to participate in daily activities. Staff positively reinforce participation </t>
  </si>
  <si>
    <t xml:space="preserve">I am supported to try new activities every term – both internal and external to my setting, underpinned by positive risk taking </t>
  </si>
  <si>
    <t>Evidence of one off outings (eg. Photos, diaries), experience days in school or setting, student voting for activities, residential trips, photo evidence of visits to new environments, staff / student recordings of feedback or ratings</t>
  </si>
  <si>
    <t>I have educational outcomes which support me in developing functional skills which prepare me for adult independence (shopping, cooking, cleaning, entertaining, leisure, gardening etc) and these are transferred to my home environment and monitored</t>
  </si>
  <si>
    <t>IDP Self Evaluation Audit
Task completion and participation records – completed at school and at home 
Data on levels of participation are routinely summarised, fed back to the team and MDT, and show an increase in participation over time</t>
  </si>
  <si>
    <t xml:space="preserve">I access internal or external (as appropriate) employment, supported employment or work experience.
If I am a younger pupil, I have opportunities to undertake internal “jobs” which contribute to my school community and are socially valued. </t>
  </si>
  <si>
    <t xml:space="preserve">IDP Self Evaluation Audit, weekly timetable, evidence of work tasters and expression of preferences regarding different work activities / work diary
Demonstrating reasonable adjustments ; careers advice and guidance is tailored to person-centred needs </t>
  </si>
  <si>
    <t>My staff know how to give me the right level of support and prompting to enable me to be successful in my learning.</t>
  </si>
  <si>
    <t>Staff can describe different ways to support learning (eg. Physical prompts, verbal prompts, demonstration, visual prompts, etc)
Staff can describe how they gradually reduce prompts to enable me to be more independent
Observations, video reflection sessions</t>
  </si>
  <si>
    <r>
      <t xml:space="preserve">STANDARD 2: </t>
    </r>
    <r>
      <rPr>
        <sz val="18"/>
        <color theme="1"/>
        <rFont val="Aptos"/>
      </rPr>
      <t>My educational targets support my learning about better ways to get my needs met.</t>
    </r>
  </si>
  <si>
    <t xml:space="preserve">I have educational outcomes and targets which teach me “better ways” to communicate my needs, other than my behaviours of concern (eg. developing functionally equivalent communication skill) and this is central to my daily curriculum </t>
  </si>
  <si>
    <t>Evidence of functional assessment and clear description of the function of behaviours is available
Clear termly targets support learning of functionally equivalent alternative behaviours 
Staff can describe which alternative behaviours they are prompting, RARPA evidence of progress (eg. Photos, witness statements)</t>
  </si>
  <si>
    <t>I have educational outcomes and targets which
teach me better coping strategies, relaxation or specific skills, such as learning to wait in a queue</t>
  </si>
  <si>
    <t>Evidence of outcomes or goals related to skill development, timetabling and teaching plans for identified skill, RARPA evidence of progress (eg. Photos, witness statements)</t>
  </si>
  <si>
    <r>
      <t xml:space="preserve">STANDARD 3: </t>
    </r>
    <r>
      <rPr>
        <sz val="18"/>
        <color theme="1"/>
        <rFont val="Aptos"/>
      </rPr>
      <t>I am supported to Communicate Effectively</t>
    </r>
  </si>
  <si>
    <t xml:space="preserve">My staff use Total Communication (at the right level for my class) and clear functional communication outcomes drive the curriculum </t>
  </si>
  <si>
    <t>A total / inclusive communication approach can be observed in formal and informal sessions during the day, availability and use of Communication tools and AAC (Alternative &amp; Augmentative Communication), Staff training records, observation of interaction, “sequenced learning”, communication clearly signposted in session planning</t>
  </si>
  <si>
    <t>There is a detailed description of how best to interact with me in my PBS plan or support plan.</t>
  </si>
  <si>
    <t>One Page Profile, Individual S&amp;LT assessments, communication Passports, Clear communication guidelines as part of Support or PBS plan</t>
  </si>
  <si>
    <t>Staff value and use competently the best approaches to communicate with me</t>
  </si>
  <si>
    <t>Observation of staff using the correct total communication methods to support both receptive and expressive communication for the person when interacting, video reflection / positive monitoring used</t>
  </si>
  <si>
    <t>My plan says how to build rapport with me and staff create warm, fun,interactive environments that encourage me to communicate</t>
  </si>
  <si>
    <t xml:space="preserve">Clear guideline re: rapport in PBS or Support plan, interaction observed for social reasons and not just to deliver instruction, Intensive Interaction used for students who is applicable for, Video reflection, staff training sessions, Learner walk feedback details quality of rapport </t>
  </si>
  <si>
    <t xml:space="preserve">I am supported to communicate and express myself in different social situations and with different people to grow my social networks in and outside of school / college </t>
  </si>
  <si>
    <t xml:space="preserve">Evidence of growing social networks and community engagement outside of the school / college </t>
  </si>
  <si>
    <r>
      <t xml:space="preserve">STANDARD 4: </t>
    </r>
    <r>
      <rPr>
        <sz val="18"/>
        <color theme="1"/>
        <rFont val="Aptos"/>
      </rPr>
      <t>My PBS plan helps me have a good quality of life (for students at Tier 2 &amp; 3)</t>
    </r>
  </si>
  <si>
    <t xml:space="preserve">My PBS / Support plan has been co-produced with me and my family and people who know me well, including key support staff </t>
  </si>
  <si>
    <t>Preferences collected via Person Planning Toolkit, One Page Profile, IDP / PCP meeting, an appropriate communication tool, e.g. Talking mats, individualised AAC or via structured observations to demonstrate that student voice has been inputted into the plan</t>
  </si>
  <si>
    <t xml:space="preserve">A PBS plan is available that was completed or reviewed within the last year </t>
  </si>
  <si>
    <t>Audit of plans to check they have been reviewed during the last 12 months</t>
  </si>
  <si>
    <t xml:space="preserve">My PBS plan contains ALL of the
following sections
1. About me, my likes and how to build rapport with me 
2. Primary Proactive prevention- describing my “Capable Environment”
3.  Understanding my behaviours – evidence of Functional Assessment
4. Secondary prevention
(De-escalation strategies)
5. Reactive strategies
(First resort - non-restrictive)
6.  How to emotionally support and de-brief me after any incidents                                                                                                                   7. Monitoring and evaluation
8.  Plan to reduce any Restrictive Practices used
9.  Description of functionally equivalent, coping or independence skills I am learning            </t>
  </si>
  <si>
    <t>A version of the plan is available in a format that the person can easily understand</t>
  </si>
  <si>
    <t>NB. If the person does not have the capacity to understand the plan, or if sharing the plan is deemed detrimental to the person by the MDT then score 3 for this standard.</t>
  </si>
  <si>
    <t xml:space="preserve">If I am 16+, I have consented to my own plan (including any restrictive practices) or there has been a Best Interests meeting to agree these </t>
  </si>
  <si>
    <t>Evidence of consent or best interests (if all pupils are under 16, score a 3)</t>
  </si>
  <si>
    <t>The plan is written in language that staff can understand and is accessible at all times for staff members working directly with the person.</t>
  </si>
  <si>
    <t>Sample – all permanent staff can explain what each section of the plan describes</t>
  </si>
  <si>
    <t>My PBS plan places greatest emphasis on improving my quality of life (primary prevention), learning skills and happiness / wellbeing</t>
  </si>
  <si>
    <t xml:space="preserve">Primary prevention is the biggest section and contains strategies for improving quality of life (eg. Including things and people I love in my day, helping me try new experiences, helping my day contain less of the things that make me sad or anxious) and how skills with be taught and learned.  
</t>
  </si>
  <si>
    <t xml:space="preserve">Activities, strategies and alternative behaviours from my PBS plan can be clearly seen in my curriculum and support planning </t>
  </si>
  <si>
    <t>Inspection Area Total</t>
  </si>
  <si>
    <r>
      <t xml:space="preserve">STANDARD 5: </t>
    </r>
    <r>
      <rPr>
        <sz val="18"/>
        <color theme="1"/>
        <rFont val="Aptos"/>
      </rPr>
      <t>My behaviours of concern are understood (for students at Tier 2 &amp; 3)</t>
    </r>
  </si>
  <si>
    <t xml:space="preserve">I have an up to date Functional Assessment which clearly concludes what my slow triggers , fast triggers, behaviours and functions for all of the behaviours I use which may risk (i) my quality of life, (ii)  safety of myself or others, or (iii)  which lead to the use of restrictive practices with me.
Any links between my behaviour and previous trauma are referenced in an appropriate and sensitive way. </t>
  </si>
  <si>
    <t xml:space="preserve">PBS plan outlines by who and when the underpinning Functional Assessment was conducted. 
Information can easily be found in the plan regarding the triggers and functions of behaviour. </t>
  </si>
  <si>
    <t xml:space="preserve">At Tier 2 &amp; 3: 
My family / home have been involved in functional assessment or conversation about my behaviours of concern.
If I am able, I am asked directly about my behaviours of concern, why and when they happened and what helps / doesn’t help me. </t>
  </si>
  <si>
    <t>The student and / or their family are cited on the plan / assessment as contributors. (NB if no Tier 2&amp;3 pupils are present score a 3.)</t>
  </si>
  <si>
    <t xml:space="preserve">At Tier 3, functional assessment includes the use of assessment tools (eg. Strengths Based Assesment, Brief Behaviour Assessment tool), conducted by someone with the appropriate level of training and involving family / home and appropriate MDT members
At Tier 2, brief functional assessment or thinking has been underpinned by data collection, analysis of de-briefs and an MDT meeting </t>
  </si>
  <si>
    <t>Tier 3 plans: There is evidence in my file of a completed assessment.
Tier 3: Staff completing or overseeing this assessment have training in PBS at Level 5 Diploma in PBS or higher (eg. Post-Grad training in PBS; BCBA qualification, etc)
Tier 2:  Staff overseeing this process are appropriate trained at a PBS Coaches or PBS Certificate (Level 4) or higher.                                                      (NB if no Tier 2&amp;3 pupils are presnt score a 3) - add to England version</t>
  </si>
  <si>
    <t xml:space="preserve">My functional assessment
includes the use of data collection (eg. ABCs, Scatterplots), structured observation, analysis of recent post-incident learning and evidence from OT &amp; S&amp;LT assessment </t>
  </si>
  <si>
    <t xml:space="preserve">Evidence of data collection stored on the appropriate system or file </t>
  </si>
  <si>
    <t xml:space="preserve">For each of the slow / fast triggers identified in assessment, there is a corresponding proactive strategy that can be found in my PBS plan.
For each of the functions of my behaviour, there is a corresponding proactive skill development in my plan to help me find a better way or coping strategy to manage this. </t>
  </si>
  <si>
    <t xml:space="preserve">Audit of 3 assessments and plans to ensure that proactive measures have been put in place against each of the identified reasons for behaviour. </t>
  </si>
  <si>
    <t>Training is available &amp; sign posted for my family members to understand PBS (both in terms of Tier 1 Capable Environments and the 4 term contingency and functions of behaviour, plus proactive approaches) – either as an individual family or as part of parent group training sessions (run by the school or another training provider)</t>
  </si>
  <si>
    <t>Evidence of parent training sessions or signposting information being sent to all parents or homes of students at Tiers 2 or 3</t>
  </si>
  <si>
    <r>
      <t xml:space="preserve">STANDARD 6: </t>
    </r>
    <r>
      <rPr>
        <sz val="18"/>
        <color theme="1"/>
        <rFont val="Aptos"/>
      </rPr>
      <t>There is a sustained reduction in my behaviours of concern and the use of Restrictive Practices (for students at Tier 2 &amp; 3)</t>
    </r>
  </si>
  <si>
    <r>
      <t xml:space="preserve">My staff use Total Communication (at the right level for my class) and clear functional communication outcomes drive the curriculum </t>
    </r>
    <r>
      <rPr>
        <i/>
        <sz val="14"/>
        <color theme="1"/>
        <rFont val="Aptos"/>
      </rPr>
      <t xml:space="preserve">and are a feature of IDPs. </t>
    </r>
  </si>
  <si>
    <t>A total/ inclusive communication approach can be observed in formal and informal sessions during the day, availability and use of Communication tools and AAC (Alternative &amp; Augmentative Communication), Staff training records, observation of interaction, “sequenced learning”, communication clearly signposted in session planning</t>
  </si>
  <si>
    <t>There is a detailed description of
how best to interact with me in my PBS plan or support plan.</t>
  </si>
  <si>
    <t>Individual S&amp;LT assessments, communication Passports, Clear communication guidelines as part of Support or PBS plan</t>
  </si>
  <si>
    <t>Staff value and use competently
the best approaches to communicate with me</t>
  </si>
  <si>
    <t>Observation of staff using the correct total communication methods to support both receptive and expressive communication for
the person when interacting, video reflection / positive monitoring used</t>
  </si>
  <si>
    <t xml:space="preserve">I am supported to communicate
and express myself in different social situations and with different people to grow my social networks in and outside of school / college </t>
  </si>
  <si>
    <r>
      <t xml:space="preserve">STANDARD 7: </t>
    </r>
    <r>
      <rPr>
        <sz val="18"/>
        <color theme="1"/>
        <rFont val="Aptos"/>
      </rPr>
      <t>I am not subjected to unnecessary restrictive practices</t>
    </r>
  </si>
  <si>
    <t xml:space="preserve">My education setting  has a clear organisational policy to reduce the use of unnecessary restrictive practices and audits the use of Restrictive Practices (including blanket restrictions) on an annual basis – with actions feeding into the school development plan 
</t>
  </si>
  <si>
    <t>Policy Statement – review and reduction of Restrictive Practices is included in the settings policy relating the PBS / Behaviour
The setting is part of the Restraint Reduction Network.
Evidence of a setting wide review of current Restrictive Practices at least annually, which has involved several different members of the school team and has been reviewed by SLT. 
Actions to reduce Restrictive Practices can be tracked to setting development plan, if required.</t>
  </si>
  <si>
    <t>Staff are trained in the range of Restrictive Practices that can be seen in education settings (including more “subtle” forms, such as Psychological &amp; Environmental Restraint and Blanket Restrictions) and how these negatively impact Quality of life, agency and independence for students. This training includes the voice and perspective of people with lived experience of restraint.
Staff are trained to spot and question unnecessary Restrictive Practices which are not a reasonable &amp; proportionate response to risk and understand high levels of restrictions can, severely impact a persons Quality of Life.</t>
  </si>
  <si>
    <t xml:space="preserve">Review of frequency and content of induction and ongoing training in restrictive practices, with an emphasis on the positive and proactive alternative being PBS. 
Review of use of stories or input into training from people with lived experience of restraint. 
Informal evidence of staff questioning and reviewing Restrictive Practices in their classes and across the whole setting. </t>
  </si>
  <si>
    <t>For students age 16+; The use of physical intervention with me and any other deprivation of my liberty or restriction under the Mental Capacity Act is agreed with person and their family and documented as part of my IDP or PCP meeting review or within another meeting</t>
  </si>
  <si>
    <t>Any restrictive intervention is written up and approved by the MDT
Evidence of MCA / Best interests decision on the use of physical intervention for 16+</t>
  </si>
  <si>
    <t xml:space="preserve">Any restrictive practice done to me is reported on an appropriate system and reviewed by a lead practitioner on a regular basis and that informs supportive follow up with staff and students </t>
  </si>
  <si>
    <t xml:space="preserve">Named staff member to oversee review of Restrictive practices used.
Reports provided and reviewed by SLT and govenors.
Clear actions at an individual student, class, staff training or whole setting identified and tracked to ensure implementation and review. </t>
  </si>
  <si>
    <t xml:space="preserve">Post incident support and learning is routinely provided to staff following an incident of behaviour of concern </t>
  </si>
  <si>
    <t xml:space="preserve">Organisational monitoring of the provision and quality of post incident support &amp; learning. 
Evidence of monitoring of any actions identified during de-brief process. </t>
  </si>
  <si>
    <t>Post incident support is routinely provided to myself and other students following an incident or behaviour of concern</t>
  </si>
  <si>
    <t xml:space="preserve">Record of Debrief sessions with students (as appropriate and meaningful) 
Evidence of accessible de-brief forms / communication tools for students 
Organisational monitoring of the provision of post incident support to students </t>
  </si>
  <si>
    <t xml:space="preserve">Staff who support me are supported to manage stress and their wellbeing and offered reflective supervision and support where necessary </t>
  </si>
  <si>
    <t xml:space="preserve">Records of regular supervisions or class team reflection and support sessions, return to work interviews. 
Staff report a culture of “it’s OK to not feel OK” and seek emotional support. 
Staff sickness and levels, staff turnover are monitored in relation to incident data and support. 
Counselling service available for staff who need it. </t>
  </si>
  <si>
    <r>
      <t xml:space="preserve">STANDARD 8: </t>
    </r>
    <r>
      <rPr>
        <sz val="18"/>
        <color theme="1"/>
        <rFont val="Aptos"/>
      </rPr>
      <t xml:space="preserve">I am supported to exercise my rights and my student voice  </t>
    </r>
  </si>
  <si>
    <t xml:space="preserve">My rights, choices, empowerment and decision-making are actively promoted by my setting. I am involved in decision making </t>
  </si>
  <si>
    <t xml:space="preserve">Setting Development plans reflect the development of this as a culture, 
Review of training materials to ensure student rights and self-advocacy are reflected 
Evidence of meaningful student voice and choice in IDP reviews – including that students secondary age and older attend (as appropriate), that students are directly addressed (irrespective of comprehension level) by all attendees, that discussion and resources are made accessible to those students who can engage and include how student voice has been sought is made explicitly clear. </t>
  </si>
  <si>
    <t>I have clear tools available to help me express my choices and my staff  know how to use them and respond to my choices.</t>
  </si>
  <si>
    <t xml:space="preserve">Visual supports readily available, eg. Communication book, talking mats, comic strip conversations, etc 
Staff can readily explain how and when to use these. 
</t>
  </si>
  <si>
    <t xml:space="preserve">Some students are referred for advocacy support, as needed – especially if my choices are different to my parent’s wishes </t>
  </si>
  <si>
    <t xml:space="preserve">Evidence of referrals to and engagement with local advocacy services </t>
  </si>
  <si>
    <t>For students age 16+ - there are records of Mental Capacity Assessments being conducted by my educational setting (as appropriate), to support the promotion of my choice and voice.</t>
  </si>
  <si>
    <t xml:space="preserve">There are records of Mental Capacity assessments in my file to support areas such as:
-	My choices in future work &amp; study, who I live with, attending residential trips and activities
-	Increasing independence, such as taking my own medication
-	Consent to therapy and education services </t>
  </si>
  <si>
    <t>The PBS or Restraint Reduction training in my setting has been co-produced and delivered by people with lived experience of PBS (students, ex-students or parents / carers).  Every effort is made to include the student experience and perspective in training</t>
  </si>
  <si>
    <t xml:space="preserve">Evidence of involvement of students, ex-students or family / carers in the production and delivery of training in PBS an / or Restrictive Practices </t>
  </si>
  <si>
    <r>
      <t xml:space="preserve">STANDARD 9: </t>
    </r>
    <r>
      <rPr>
        <sz val="18"/>
        <color theme="1"/>
        <rFont val="Aptos"/>
      </rPr>
      <t>I have relationships with family &amp; friends &amp; potential romantic relationships if I am 16+ and have expressed a desire for this</t>
    </r>
  </si>
  <si>
    <t>The people who are important to me are clearly identified in my Support plan</t>
  </si>
  <si>
    <t>Person’s circle of support clear in appropriate documentation.
(This includes key friendships with people who are not my family or paid to be with me.)</t>
  </si>
  <si>
    <t>I am supported to have opportunities to get to know new people – inside and outside of school / college and maintain existing friendships</t>
  </si>
  <si>
    <t xml:space="preserve">Evidence of sign posting for social activities for students or families; 
Teaching use of social media (eg WhatsApp or similar) to interact with peers outside of the school day;  membership of clubs and groups based on individual interests 
Links with employers </t>
  </si>
  <si>
    <t>I am able to access age and developmentally appropriate education around friendships, relationships and sexual relationships</t>
  </si>
  <si>
    <t>Clear Relationship &amp; Sex Education policy and curriculum that is age, development and communication level appropriate with option to be differentiated for different pupil groups</t>
  </si>
  <si>
    <t>If I am 16 + staff have a clear idea whether I have (in future will have) the Mental Capacity to consent to a romantic or sexual relationship. My rights to a relationship are advocated for along with the correct level of support for my level of capacity.</t>
  </si>
  <si>
    <t>Records of MCA around relationships and sexual relationships,
advocacy, accessing supporting dating agency or social events (if student desires this), individual support sessions to discuss these issues with an appropriate adult documented</t>
  </si>
  <si>
    <r>
      <t xml:space="preserve">STANDARD 10: </t>
    </r>
    <r>
      <rPr>
        <sz val="18"/>
        <color theme="1"/>
        <rFont val="Aptos"/>
      </rPr>
      <t>My educational setting supports my positive well being</t>
    </r>
  </si>
  <si>
    <r>
      <t xml:space="preserve">STANDARD 11: </t>
    </r>
    <r>
      <rPr>
        <sz val="18"/>
        <color theme="1"/>
        <rFont val="Aptos"/>
      </rPr>
      <t>I have appropriate treatment for my physical and emotional wellbeing</t>
    </r>
  </si>
  <si>
    <t xml:space="preserve">There are systems in place to ensure: I am registered with a local GP, dentist and optician; accessing annual health checks; medication is reviewed with parents; any medical concerns are followed up  </t>
  </si>
  <si>
    <t>Setting has record of young person’s GP, dentist and optician 
Written evidence of any conversations with families raising medical concerns and agreed actions 
Clear processes in setting for medication storage, administration and review</t>
  </si>
  <si>
    <t xml:space="preserve">I am supported to attend medical appointments, express my views and to review my treatment with health care professionals – at school/college and outside and my setting liaises effectively with both internal and external  health teams </t>
  </si>
  <si>
    <t>Evidence of support with attendance and communication
Evidence of Mental Capacity Assessments regarding treatment if 16+
Records of treatment reviews</t>
  </si>
  <si>
    <t>My plan documents any medications I take alongside  potential side effects of medication administered to me</t>
  </si>
  <si>
    <t>Record of Possible side effects in the individual’s files.
Staff can name possible side effects</t>
  </si>
  <si>
    <t>My physical and mental health have been considered in relation to any behaviours of concern</t>
  </si>
  <si>
    <t>Tiers 2 &amp; 3:
Evidence of medical referrals, visits or conversations with parents</t>
  </si>
  <si>
    <t xml:space="preserve">If I am on medication “for behaviour” I / my family have clear information about the STOMP &amp; STAMP campaigns and I have a completed / developing PBS plan in place, which is shared with my prescribing health team.
There are clear actions aimed at reducing the use of pharmacological restraint over time </t>
  </si>
  <si>
    <t>Evidence of signposting STOMP and STAMP campaign to families 
Evidence for a PBS plan for all students subject to regular or PRN medication “for behaviour” (Chemical Restraint)
Dated evidence of PBS plan and restraint reduction actions being shared with external prescribing teams 
Evidence of MDT meetings / conversations aimed at reducing the use of Chemical Restraint over time</t>
  </si>
  <si>
    <t xml:space="preserve">Inspection Area Total </t>
  </si>
  <si>
    <r>
      <t xml:space="preserve">STANDARD 12: </t>
    </r>
    <r>
      <rPr>
        <sz val="18"/>
        <color theme="1"/>
        <rFont val="Aptos"/>
      </rPr>
      <t>Avoidance of punishment, negative “ consequences” or punitive practices</t>
    </r>
  </si>
  <si>
    <t xml:space="preserve">All staff can explain the vision of the setting in relation to improving quality of  life, student well being and preparation for future adult life </t>
  </si>
  <si>
    <t xml:space="preserve">Informal staff conversation 
Internal polls </t>
  </si>
  <si>
    <t xml:space="preserve">Staff can name key values that underpin the work in the setting and relate these to how they support students </t>
  </si>
  <si>
    <t>When asked staff talk about some of the following and give examples: Person centred planning; Human rights (eg. To be free of degrading treatment, right to liberty); self-determination and choice and control in life; Respect &amp; equality; principle of normalization and having an ordinary life</t>
  </si>
  <si>
    <t xml:space="preserve">Staff understand the broad principles of Trauma Informed support and understand that their responses can either cause, relive or heal traumatic experiences for young people with SEND
Staff understand that good PBS is a key tool to providing trauma informed support, especially in relation to warm rapport; avoiding sensory trauma and reducing forms of restraint </t>
  </si>
  <si>
    <t>Evidence of outcomes of Trauma Informed training 
Staff can explain how we can cause trauma through Restrictive Practices, Sensory Trauma, Repeated unexpected changes; or loss of key staff, for example. 
Staff know that kind, predictable, empathic safe staff support recovery from trauma experiences</t>
  </si>
  <si>
    <t>Policy and culture communicate a clear ethos to avoid the use  of punishment or punitive practice (or “consequences”), eg. removing a preferred item / activity because of behaviour</t>
  </si>
  <si>
    <t>Policy Statement – in policy relating to PBS or behaviour 
NB. Punishment or punitive practice is making the person experience something they find unpleasant after they have behaved in a certain way. This includes taking away something they like, stopping them doing something they like to do, making them do something they dislike, doing something to them they dislike.</t>
  </si>
  <si>
    <t xml:space="preserve">Training helps staff to distinguish punishment or “consequence” approaches, to challenge these and to recognise that these can cause trauma and shame responses that may increase behaviours of concern </t>
  </si>
  <si>
    <t xml:space="preserve"> Evidence of staff training, including the voice of lived experience and “in their shoes” activities to develop staff empathy
Evidence of follow up in meetings, staff supervision and reflections and critical incident analysis records
Staff can describe what proactive strategies they are employing, instead of turning to punishment (eg. teaching student calming strategies; proactive distraction of student at key points, teaching student to request need, etc)</t>
  </si>
  <si>
    <t xml:space="preserve">Staff know what to do if they see punishment or punitive practice used </t>
  </si>
  <si>
    <t>The school or organisation has a named practice leader
Reports provided to senior leadership team &amp; Safeguarding Lead 
No formal or informal use of punishment observed
Discussion with staff</t>
  </si>
  <si>
    <r>
      <t xml:space="preserve">STANDARD 13: </t>
    </r>
    <r>
      <rPr>
        <sz val="18"/>
        <color theme="1"/>
        <rFont val="Aptos"/>
      </rPr>
      <t xml:space="preserve">Appropriate levels of PBS training for different staff groups </t>
    </r>
  </si>
  <si>
    <t xml:space="preserve">There is a strategy for the whole setting roll out of PBS, how this underpins good teaching and learning and the development of the necessary level of internal expertise to support this. </t>
  </si>
  <si>
    <t xml:space="preserve">Strategy outlined as part of school development plan or separately 
Clear needs analysis and plan for training specific staff to the correct level of competence and expertise </t>
  </si>
  <si>
    <t>Staff have undertaken training in PBS – which is differentiated according to role.</t>
  </si>
  <si>
    <t xml:space="preserve">Training policy outlines levels of PBS training 
Staff training records evidence training in PBS
All Staff have undertaken awareness training in PBS
Some staff groups have higher level training in PBS, including: 
-	The SLT team 
-	“Behaviour leads”, PBS practice leads or pastoral teams 
-	Teachers leading groups with students who may display behaviours of concern
-	Members of the wider therapy team, especially Speech &amp; Language and Occupational Therapy and nursing teams 
-	Higher level TAs
-	Safeguarding lead 
</t>
  </si>
  <si>
    <t>Some staff in the team have attained / are working towards relevant higher level qualifications in PBS, in order to grow internal capacity and expertise to support other staff and whole setting implementation of PBS.</t>
  </si>
  <si>
    <t>(See BILD workforce Development tool for Education Settings) 
Who is trained depends on setting structres and workforce. 
Selected staff may be trained up to PBS coaches, Certificate, Diploma or Post-Grad level, depending on the cohort of students and how PBS is being implemented in the school.</t>
  </si>
  <si>
    <r>
      <t xml:space="preserve">STANDARD 14: </t>
    </r>
    <r>
      <rPr>
        <sz val="18"/>
        <color theme="1"/>
        <rFont val="Aptos"/>
      </rPr>
      <t>My PBS plan is implemented consistently by the staff team</t>
    </r>
  </si>
  <si>
    <t xml:space="preserve">Staff receive theoretical and practical training in support strategies and how to implement PBS plans – this may be generic training or relating to an individual student </t>
  </si>
  <si>
    <t>Everyone can identify “Practice Leadership” staff with the role to equip staff in practical support strategies (eg. Using timetables; Total Communication; how to de-escalate a student, etc)
Training records and training plans. 
Discussion with staff</t>
  </si>
  <si>
    <t xml:space="preserve">General learning walk feedback to staff teams relates to the areas of a capable environment at specified times in the academic year </t>
  </si>
  <si>
    <t xml:space="preserve">Learning walks &amp; deep dive outcomes directly feedback into staff training &amp; self evaluation and school development plan
Evidenced in recording and action plans 
</t>
  </si>
  <si>
    <t xml:space="preserve">Learning walk deep dives include checking implementation of PBS plan and tier 1 supports </t>
  </si>
  <si>
    <t xml:space="preserve">Learning walks &amp; deep dives outcomes directly feedback into staff training &amp; self evaluation and school development plan
Evidenced in recording and action plans </t>
  </si>
  <si>
    <t xml:space="preserve">Identified “Practice Leaders” are available to coach staff on the implementation of PBS support strategies, as needed – these may be teaching mentors; therapy staff or PBS leads </t>
  </si>
  <si>
    <t xml:space="preserve">Staff can identify who the Practice Leads are
Clear job role and time allocation for Practice Leadership which is honoured as a priority proactive action in the school calendar </t>
  </si>
  <si>
    <t xml:space="preserve">All staff engaged in PBS assessments and supports have access to the right levels of supervision and support, relevant to their needs, to ensure safe and effective practice. </t>
  </si>
  <si>
    <t>Policies outline supervision and support structures 
There is a culture of supportive and reflective practice and staff do not report a “blame culture” or feel afraid to question or speak up 
Those in supervisory positions have the correct level of training and knowledge in PBS themselves.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</si>
</sst>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sz val="14"/>
      <color theme="1"/>
      <name val="Aptos"/>
    </font>
    <font>
      <sz val="11"/>
      <color theme="1"/>
      <name val="Aptos"/>
    </font>
    <font>
      <b/>
      <sz val="14"/>
      <color theme="1"/>
      <name val="Aptos"/>
    </font>
    <font>
      <b/>
      <sz val="16"/>
      <color theme="1"/>
      <name val="Aptos"/>
    </font>
    <font>
      <sz val="11"/>
      <color rgb="FFFF0000"/>
      <name val="Aptos"/>
    </font>
    <font>
      <sz val="16"/>
      <color theme="1"/>
      <name val="Aptos"/>
    </font>
    <font>
      <b/>
      <sz val="18"/>
      <color theme="1"/>
      <name val="Aptos"/>
    </font>
    <font>
      <sz val="18"/>
      <color theme="1"/>
      <name val="Aptos"/>
    </font>
    <font>
      <b/>
      <sz val="12"/>
      <color theme="1"/>
      <name val="Aptos"/>
    </font>
    <font>
      <sz val="14"/>
      <color theme="0"/>
      <name val="Aptos"/>
    </font>
    <font>
      <sz val="12"/>
      <color theme="1"/>
      <name val="Aptos"/>
    </font>
    <font>
      <b/>
      <sz val="11"/>
      <color theme="1"/>
      <name val="Aptos"/>
    </font>
    <font>
      <b/>
      <sz val="11"/>
      <color theme="4" tint="-0.249977111117893"/>
      <name val="Aptos"/>
    </font>
    <font>
      <sz val="11"/>
      <color theme="0" tint="-0.499984740745262"/>
      <name val="Aptos"/>
    </font>
    <font>
      <sz val="11"/>
      <color theme="0"/>
      <name val="Aptos"/>
    </font>
    <font>
      <sz val="12"/>
      <color theme="0"/>
      <name val="Aptos"/>
    </font>
    <font>
      <u/>
      <sz val="12"/>
      <color theme="10"/>
      <name val="Calibri"/>
      <family val="2"/>
      <scheme val="minor"/>
    </font>
    <font>
      <b/>
      <sz val="10"/>
      <color theme="1"/>
      <name val="Aptos"/>
    </font>
    <font>
      <sz val="10"/>
      <color theme="1"/>
      <name val="Aptos"/>
    </font>
    <font>
      <i/>
      <sz val="14"/>
      <color theme="1"/>
      <name val="Aptos"/>
    </font>
    <font>
      <sz val="11"/>
      <color rgb="FFFFFFFF"/>
      <name val="Aptos"/>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0DB"/>
        <bgColor indexed="64"/>
      </patternFill>
    </fill>
    <fill>
      <patternFill patternType="solid">
        <fgColor rgb="FFFFF3CC"/>
        <bgColor indexed="64"/>
      </patternFill>
    </fill>
    <fill>
      <patternFill patternType="solid">
        <fgColor rgb="FFDEEBF8"/>
        <bgColor indexed="64"/>
      </patternFill>
    </fill>
    <fill>
      <patternFill patternType="solid">
        <fgColor rgb="FFFFFFFF"/>
        <bgColor rgb="FF000000"/>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231">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2" fillId="0" borderId="0" xfId="0" applyFont="1"/>
    <xf numFmtId="0" fontId="3"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Border="1" applyAlignment="1">
      <alignment vertical="center" wrapText="1"/>
    </xf>
    <xf numFmtId="0" fontId="1" fillId="0" borderId="21"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2" fillId="2" borderId="0" xfId="0" applyFont="1" applyFill="1" applyAlignment="1">
      <alignment horizontal="center"/>
    </xf>
    <xf numFmtId="0" fontId="3" fillId="0" borderId="3"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2" fillId="2" borderId="0" xfId="0" applyFont="1" applyFill="1" applyAlignment="1">
      <alignment horizontal="left"/>
    </xf>
    <xf numFmtId="0" fontId="1" fillId="0" borderId="3" xfId="0" applyFont="1" applyBorder="1" applyAlignment="1">
      <alignment horizontal="left" vertical="center" wrapText="1"/>
    </xf>
    <xf numFmtId="0" fontId="2" fillId="0" borderId="0" xfId="0" applyFont="1" applyAlignment="1">
      <alignment horizontal="left"/>
    </xf>
    <xf numFmtId="0" fontId="3"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2" borderId="0" xfId="0" applyFont="1" applyFill="1" applyAlignment="1">
      <alignment vertical="center" wrapText="1"/>
    </xf>
    <xf numFmtId="0" fontId="1" fillId="2" borderId="0" xfId="0" applyFont="1" applyFill="1"/>
    <xf numFmtId="0" fontId="2" fillId="2" borderId="0" xfId="0" applyFont="1" applyFill="1" applyAlignment="1">
      <alignment wrapText="1"/>
    </xf>
    <xf numFmtId="0" fontId="2" fillId="0" borderId="0" xfId="0" applyFont="1" applyAlignment="1">
      <alignment wrapText="1"/>
    </xf>
    <xf numFmtId="0" fontId="3" fillId="0" borderId="8" xfId="0" applyFont="1" applyBorder="1" applyAlignment="1">
      <alignment horizontal="center" vertical="center"/>
    </xf>
    <xf numFmtId="0" fontId="1" fillId="2" borderId="0" xfId="0" applyFont="1" applyFill="1" applyAlignment="1">
      <alignment vertical="top" wrapText="1"/>
    </xf>
    <xf numFmtId="0" fontId="11" fillId="2" borderId="0" xfId="0" applyFont="1" applyFill="1"/>
    <xf numFmtId="0" fontId="11" fillId="2" borderId="0" xfId="0" applyFont="1" applyFill="1" applyAlignment="1">
      <alignment vertical="top"/>
    </xf>
    <xf numFmtId="0" fontId="3" fillId="0" borderId="21" xfId="0" applyFont="1" applyBorder="1" applyAlignment="1">
      <alignment horizontal="center" vertical="center"/>
    </xf>
    <xf numFmtId="0" fontId="1" fillId="0" borderId="21" xfId="0" applyFont="1" applyBorder="1" applyAlignment="1">
      <alignment vertical="center" wrapText="1"/>
    </xf>
    <xf numFmtId="0" fontId="1" fillId="0" borderId="33" xfId="0" applyFont="1" applyBorder="1" applyAlignment="1">
      <alignment vertical="center" wrapText="1"/>
    </xf>
    <xf numFmtId="0" fontId="1" fillId="0" borderId="5" xfId="0" applyFont="1" applyBorder="1" applyAlignment="1">
      <alignment vertical="center" wrapText="1"/>
    </xf>
    <xf numFmtId="0" fontId="3" fillId="0" borderId="0" xfId="0" applyFont="1" applyAlignment="1">
      <alignment horizontal="center" vertical="center"/>
    </xf>
    <xf numFmtId="0" fontId="3" fillId="0" borderId="21" xfId="0" applyFont="1" applyBorder="1" applyAlignment="1">
      <alignment horizontal="center" vertical="center" wrapText="1"/>
    </xf>
    <xf numFmtId="0" fontId="1" fillId="0" borderId="7" xfId="0" applyFont="1" applyBorder="1" applyAlignment="1">
      <alignment horizontal="left" vertical="center" wrapText="1"/>
    </xf>
    <xf numFmtId="0" fontId="3" fillId="0" borderId="3" xfId="0" applyFont="1" applyBorder="1" applyAlignment="1">
      <alignment horizontal="center" vertical="center" wrapText="1"/>
    </xf>
    <xf numFmtId="0" fontId="1" fillId="0" borderId="5" xfId="0" applyFont="1" applyBorder="1" applyAlignment="1">
      <alignment horizontal="left" vertical="center" wrapText="1"/>
    </xf>
    <xf numFmtId="0" fontId="3" fillId="0" borderId="4" xfId="0" applyFont="1" applyBorder="1" applyAlignment="1">
      <alignment horizontal="center" vertical="center" wrapText="1"/>
    </xf>
    <xf numFmtId="0" fontId="1" fillId="0" borderId="8" xfId="0" applyFont="1" applyBorder="1" applyAlignment="1">
      <alignment horizontal="left" vertical="center" wrapText="1"/>
    </xf>
    <xf numFmtId="0" fontId="1" fillId="2" borderId="0" xfId="0" applyFont="1" applyFill="1" applyAlignment="1">
      <alignment horizontal="left" vertical="center" wrapText="1"/>
    </xf>
    <xf numFmtId="0" fontId="10" fillId="2" borderId="0" xfId="0" applyFont="1" applyFill="1" applyAlignment="1">
      <alignment horizontal="center" vertical="center"/>
    </xf>
    <xf numFmtId="0" fontId="11" fillId="2" borderId="0" xfId="0" applyFont="1" applyFill="1" applyAlignment="1">
      <alignment vertical="top"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2" borderId="16" xfId="0" applyFont="1" applyFill="1" applyBorder="1" applyAlignment="1">
      <alignment horizontal="center" vertical="center" wrapText="1"/>
    </xf>
    <xf numFmtId="0" fontId="1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top" wrapText="1"/>
    </xf>
    <xf numFmtId="0" fontId="14" fillId="2" borderId="0" xfId="0" applyFont="1" applyFill="1" applyAlignment="1">
      <alignment vertical="top" wrapText="1"/>
    </xf>
    <xf numFmtId="0" fontId="15" fillId="2" borderId="0" xfId="0" applyFont="1" applyFill="1"/>
    <xf numFmtId="0" fontId="2" fillId="0" borderId="0" xfId="0" applyFont="1" applyAlignment="1">
      <alignment vertical="top" wrapText="1"/>
    </xf>
    <xf numFmtId="0" fontId="15" fillId="2" borderId="0" xfId="0" applyFont="1" applyFill="1" applyAlignment="1">
      <alignment vertical="top" wrapText="1"/>
    </xf>
    <xf numFmtId="0" fontId="16" fillId="2" borderId="0" xfId="0" applyFont="1" applyFill="1" applyAlignment="1">
      <alignment horizontal="center" vertical="center" wrapText="1"/>
    </xf>
    <xf numFmtId="0" fontId="12" fillId="2" borderId="0" xfId="0" applyFont="1" applyFill="1"/>
    <xf numFmtId="2" fontId="10" fillId="2" borderId="0" xfId="0" applyNumberFormat="1" applyFont="1" applyFill="1" applyAlignment="1">
      <alignment horizontal="center" vertical="center"/>
    </xf>
    <xf numFmtId="2" fontId="10" fillId="2" borderId="0" xfId="0" applyNumberFormat="1" applyFont="1" applyFill="1" applyAlignment="1">
      <alignment vertical="center"/>
    </xf>
    <xf numFmtId="2" fontId="10" fillId="2" borderId="0" xfId="0" applyNumberFormat="1" applyFont="1" applyFill="1" applyAlignment="1">
      <alignment horizontal="center" vertical="center" wrapText="1"/>
    </xf>
    <xf numFmtId="0" fontId="10" fillId="2" borderId="0" xfId="0" applyFont="1" applyFill="1" applyAlignment="1">
      <alignment horizontal="center"/>
    </xf>
    <xf numFmtId="1" fontId="10" fillId="2" borderId="0" xfId="0" applyNumberFormat="1" applyFont="1" applyFill="1" applyAlignment="1">
      <alignment horizontal="center" vertical="center" wrapText="1"/>
    </xf>
    <xf numFmtId="0" fontId="10" fillId="2" borderId="0" xfId="0" applyFont="1" applyFill="1" applyAlignment="1">
      <alignment horizontal="center" vertical="center" wrapText="1"/>
    </xf>
    <xf numFmtId="0" fontId="1" fillId="0" borderId="5" xfId="1" applyFont="1" applyBorder="1" applyAlignment="1">
      <alignment vertical="center" wrapText="1"/>
    </xf>
    <xf numFmtId="0" fontId="1" fillId="0" borderId="8" xfId="1" applyFont="1" applyBorder="1" applyAlignment="1">
      <alignment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1" applyFont="1" applyBorder="1" applyAlignment="1">
      <alignment horizontal="left" vertical="center" wrapText="1"/>
    </xf>
    <xf numFmtId="0" fontId="1" fillId="0" borderId="3" xfId="1" applyFont="1" applyBorder="1" applyAlignment="1">
      <alignment vertical="center" wrapText="1"/>
    </xf>
    <xf numFmtId="0" fontId="19" fillId="2" borderId="0" xfId="0" applyFont="1" applyFill="1"/>
    <xf numFmtId="0" fontId="9" fillId="2" borderId="0" xfId="0" applyFont="1" applyFill="1" applyAlignment="1">
      <alignment wrapText="1"/>
    </xf>
    <xf numFmtId="0" fontId="9" fillId="2" borderId="0" xfId="0" applyFont="1" applyFill="1"/>
    <xf numFmtId="0" fontId="9" fillId="2" borderId="13" xfId="0" applyFont="1" applyFill="1" applyBorder="1" applyAlignment="1">
      <alignment horizontal="center" vertical="center"/>
    </xf>
    <xf numFmtId="0" fontId="9" fillId="2" borderId="1" xfId="0" applyFont="1" applyFill="1" applyBorder="1" applyAlignment="1">
      <alignment horizontal="center" vertical="center"/>
    </xf>
    <xf numFmtId="0" fontId="4" fillId="2" borderId="0" xfId="0" applyFont="1" applyFill="1" applyAlignment="1">
      <alignment vertical="center"/>
    </xf>
    <xf numFmtId="0" fontId="5" fillId="2" borderId="0" xfId="0" applyFont="1" applyFill="1"/>
    <xf numFmtId="0" fontId="4" fillId="2" borderId="21" xfId="0" applyFont="1" applyFill="1" applyBorder="1" applyAlignment="1">
      <alignment horizontal="left" vertical="center"/>
    </xf>
    <xf numFmtId="0" fontId="6" fillId="2" borderId="4" xfId="0" applyFont="1" applyFill="1" applyBorder="1" applyAlignment="1">
      <alignment vertical="center"/>
    </xf>
    <xf numFmtId="0" fontId="6" fillId="2" borderId="4" xfId="0" applyFont="1" applyFill="1" applyBorder="1" applyAlignment="1">
      <alignment horizontal="left" vertical="center"/>
    </xf>
    <xf numFmtId="0" fontId="7" fillId="2" borderId="0" xfId="0" applyFont="1" applyFill="1" applyAlignment="1">
      <alignment vertical="center"/>
    </xf>
    <xf numFmtId="0" fontId="18" fillId="2" borderId="25" xfId="0" applyFont="1" applyFill="1" applyBorder="1" applyAlignment="1">
      <alignment horizontal="center" vertical="center"/>
    </xf>
    <xf numFmtId="1" fontId="3" fillId="2" borderId="31" xfId="0" applyNumberFormat="1" applyFont="1" applyFill="1" applyBorder="1" applyAlignment="1">
      <alignment horizontal="center" vertical="center"/>
    </xf>
    <xf numFmtId="9" fontId="3" fillId="2" borderId="21" xfId="0" applyNumberFormat="1" applyFont="1" applyFill="1" applyBorder="1" applyAlignment="1">
      <alignment horizontal="center" vertical="center"/>
    </xf>
    <xf numFmtId="9" fontId="3" fillId="2" borderId="2" xfId="0" applyNumberFormat="1" applyFont="1" applyFill="1" applyBorder="1" applyAlignment="1">
      <alignment horizontal="center" vertical="center"/>
    </xf>
    <xf numFmtId="1" fontId="3" fillId="2" borderId="22" xfId="0" applyNumberFormat="1" applyFont="1" applyFill="1" applyBorder="1" applyAlignment="1">
      <alignment horizontal="center" vertical="center"/>
    </xf>
    <xf numFmtId="1" fontId="3" fillId="2" borderId="35" xfId="0" applyNumberFormat="1" applyFont="1" applyFill="1" applyBorder="1" applyAlignment="1">
      <alignment horizontal="center" vertical="center"/>
    </xf>
    <xf numFmtId="9" fontId="3" fillId="2" borderId="30" xfId="0" applyNumberFormat="1" applyFont="1" applyFill="1" applyBorder="1" applyAlignment="1">
      <alignment horizontal="center" vertical="center"/>
    </xf>
    <xf numFmtId="0" fontId="1" fillId="4" borderId="21" xfId="1" applyFont="1" applyFill="1" applyBorder="1" applyAlignment="1" applyProtection="1">
      <alignment horizontal="left" vertical="center" wrapText="1"/>
    </xf>
    <xf numFmtId="0" fontId="1" fillId="4" borderId="3" xfId="1" applyFont="1" applyFill="1" applyBorder="1" applyAlignment="1" applyProtection="1">
      <alignment horizontal="left" vertical="center" wrapText="1"/>
    </xf>
    <xf numFmtId="0" fontId="1" fillId="4" borderId="3" xfId="1" applyFont="1" applyFill="1" applyBorder="1" applyAlignment="1" applyProtection="1">
      <alignment horizontal="left" vertical="center"/>
    </xf>
    <xf numFmtId="0" fontId="1" fillId="0" borderId="0" xfId="0" applyFont="1" applyAlignment="1">
      <alignment horizontal="center" vertical="center"/>
    </xf>
    <xf numFmtId="0" fontId="1" fillId="0" borderId="8" xfId="0" applyFont="1" applyBorder="1" applyAlignment="1">
      <alignment vertical="center" wrapText="1"/>
    </xf>
    <xf numFmtId="2" fontId="10" fillId="2" borderId="0" xfId="0" applyNumberFormat="1" applyFont="1" applyFill="1"/>
    <xf numFmtId="0" fontId="3" fillId="0" borderId="33" xfId="0" applyFont="1" applyBorder="1" applyAlignment="1">
      <alignment horizontal="center" vertical="center"/>
    </xf>
    <xf numFmtId="0" fontId="3" fillId="2" borderId="17" xfId="0" applyFont="1" applyFill="1" applyBorder="1" applyAlignment="1">
      <alignment horizontal="center" vertical="center" wrapText="1"/>
    </xf>
    <xf numFmtId="0" fontId="1" fillId="0" borderId="23" xfId="0" applyFont="1" applyBorder="1" applyAlignment="1">
      <alignment vertical="center" wrapText="1"/>
    </xf>
    <xf numFmtId="0" fontId="1" fillId="0" borderId="22" xfId="0" applyFont="1" applyBorder="1" applyAlignment="1">
      <alignment vertical="center" wrapText="1"/>
    </xf>
    <xf numFmtId="0" fontId="1" fillId="0" borderId="22" xfId="0" applyFont="1" applyBorder="1" applyAlignment="1">
      <alignment horizontal="left" vertical="center" wrapText="1"/>
    </xf>
    <xf numFmtId="0" fontId="1" fillId="0" borderId="3" xfId="1" applyFont="1" applyBorder="1" applyAlignment="1" applyProtection="1">
      <alignment vertical="center" wrapText="1"/>
    </xf>
    <xf numFmtId="0" fontId="1" fillId="0" borderId="2" xfId="1" applyFont="1" applyBorder="1" applyAlignment="1" applyProtection="1">
      <alignment vertical="center" wrapText="1"/>
    </xf>
    <xf numFmtId="0" fontId="1" fillId="0" borderId="31" xfId="0" applyFont="1" applyBorder="1" applyAlignment="1">
      <alignment vertical="center" wrapText="1"/>
    </xf>
    <xf numFmtId="0" fontId="9" fillId="3" borderId="1"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7" borderId="3" xfId="1" applyFont="1" applyFill="1" applyBorder="1" applyAlignment="1" applyProtection="1">
      <alignment horizontal="left" vertical="center" wrapText="1"/>
    </xf>
    <xf numFmtId="0" fontId="1" fillId="8" borderId="3" xfId="1" applyFont="1" applyFill="1" applyBorder="1" applyAlignment="1" applyProtection="1">
      <alignment horizontal="left" vertical="center"/>
    </xf>
    <xf numFmtId="0" fontId="1" fillId="8" borderId="3" xfId="1" applyFont="1" applyFill="1" applyBorder="1" applyAlignment="1" applyProtection="1">
      <alignment horizontal="left" vertical="center" wrapText="1"/>
    </xf>
    <xf numFmtId="1" fontId="3" fillId="2" borderId="24" xfId="0" applyNumberFormat="1" applyFont="1" applyFill="1" applyBorder="1" applyAlignment="1">
      <alignment horizontal="center" vertical="center"/>
    </xf>
    <xf numFmtId="0" fontId="1" fillId="4" borderId="4" xfId="1" applyFont="1" applyFill="1" applyBorder="1" applyAlignment="1" applyProtection="1">
      <alignment horizontal="left" vertical="center"/>
    </xf>
    <xf numFmtId="1" fontId="3" fillId="2" borderId="23" xfId="0" applyNumberFormat="1" applyFont="1" applyFill="1" applyBorder="1" applyAlignment="1">
      <alignment horizontal="center" vertical="center"/>
    </xf>
    <xf numFmtId="0" fontId="1" fillId="8" borderId="21" xfId="1" applyFont="1" applyFill="1" applyBorder="1" applyAlignment="1" applyProtection="1">
      <alignment horizontal="left" vertical="center"/>
    </xf>
    <xf numFmtId="0" fontId="1" fillId="8" borderId="4" xfId="1" applyFont="1" applyFill="1" applyBorder="1" applyAlignment="1" applyProtection="1">
      <alignment horizontal="left" vertical="center" wrapText="1"/>
    </xf>
    <xf numFmtId="0" fontId="1" fillId="7" borderId="21" xfId="1" applyFont="1" applyFill="1" applyBorder="1" applyAlignment="1" applyProtection="1">
      <alignment horizontal="left" vertical="center" wrapText="1"/>
    </xf>
    <xf numFmtId="1" fontId="3" fillId="2" borderId="9" xfId="0" applyNumberFormat="1" applyFont="1" applyFill="1" applyBorder="1" applyAlignment="1">
      <alignment horizontal="center" vertical="center"/>
    </xf>
    <xf numFmtId="0" fontId="1" fillId="7" borderId="4" xfId="1" applyFont="1" applyFill="1" applyBorder="1" applyAlignment="1" applyProtection="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 fillId="0" borderId="7" xfId="0" applyFont="1" applyBorder="1" applyAlignment="1">
      <alignment horizontal="center" vertical="top"/>
    </xf>
    <xf numFmtId="0" fontId="1" fillId="0" borderId="5" xfId="0" applyFont="1" applyBorder="1" applyAlignment="1">
      <alignment horizontal="center" vertical="top"/>
    </xf>
    <xf numFmtId="0" fontId="1" fillId="0" borderId="8" xfId="0" applyFont="1" applyBorder="1" applyAlignment="1">
      <alignment horizontal="center" vertical="top"/>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Border="1" applyAlignment="1">
      <alignment horizontal="center" vertical="top" wrapText="1"/>
    </xf>
    <xf numFmtId="0" fontId="3" fillId="2" borderId="0" xfId="0" applyFont="1" applyFill="1" applyAlignment="1">
      <alignment horizontal="center" vertical="top" wrapText="1"/>
    </xf>
    <xf numFmtId="0" fontId="13" fillId="2" borderId="0" xfId="0" applyFont="1" applyFill="1" applyAlignment="1">
      <alignment horizontal="center" wrapText="1"/>
    </xf>
    <xf numFmtId="0" fontId="2" fillId="2" borderId="0" xfId="0" applyFont="1" applyFill="1" applyAlignment="1">
      <alignment horizontal="center"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applyAlignment="1">
      <alignment horizontal="center" vertical="top" wrapText="1"/>
    </xf>
    <xf numFmtId="0" fontId="3" fillId="0" borderId="21" xfId="0" applyFont="1" applyBorder="1" applyAlignment="1">
      <alignment horizontal="center" vertical="top" wrapText="1"/>
    </xf>
    <xf numFmtId="0" fontId="1" fillId="0" borderId="21"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2" fillId="0" borderId="0" xfId="0" applyFont="1" applyAlignment="1">
      <alignment horizontal="center" wrapText="1"/>
    </xf>
    <xf numFmtId="0" fontId="21" fillId="9" borderId="0" xfId="0" applyFont="1" applyFill="1"/>
    <xf numFmtId="0" fontId="3" fillId="3" borderId="1" xfId="0" applyFont="1" applyFill="1" applyBorder="1" applyAlignment="1">
      <alignment horizontal="center" vertical="center"/>
    </xf>
    <xf numFmtId="0" fontId="3" fillId="3" borderId="28" xfId="0" applyFont="1" applyFill="1" applyBorder="1" applyAlignment="1">
      <alignment horizontal="center" vertical="center"/>
    </xf>
    <xf numFmtId="0" fontId="1" fillId="2" borderId="4" xfId="0" applyFont="1" applyFill="1" applyBorder="1" applyProtection="1">
      <protection locked="0"/>
    </xf>
    <xf numFmtId="0" fontId="1" fillId="0" borderId="1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3" borderId="43" xfId="0" applyFont="1" applyFill="1" applyBorder="1" applyAlignment="1">
      <alignment horizontal="center" vertical="center"/>
    </xf>
    <xf numFmtId="0" fontId="3" fillId="0" borderId="33" xfId="0" applyFont="1" applyBorder="1" applyAlignment="1">
      <alignment horizontal="center" vertical="top" wrapText="1"/>
    </xf>
    <xf numFmtId="0" fontId="1" fillId="0" borderId="7" xfId="0" applyFont="1" applyBorder="1" applyAlignment="1">
      <alignment vertical="center" wrapText="1"/>
    </xf>
    <xf numFmtId="0" fontId="3" fillId="3" borderId="9" xfId="0" applyFont="1" applyFill="1" applyBorder="1" applyAlignment="1">
      <alignment horizontal="center" vertical="center"/>
    </xf>
    <xf numFmtId="0" fontId="15" fillId="2" borderId="0" xfId="0" applyFont="1" applyFill="1" applyAlignment="1">
      <alignment wrapText="1"/>
    </xf>
    <xf numFmtId="0" fontId="21" fillId="9" borderId="0" xfId="0" applyFont="1" applyFill="1" applyAlignment="1">
      <alignment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16" fillId="2" borderId="0" xfId="0" applyFont="1" applyFill="1" applyAlignment="1">
      <alignment horizontal="center"/>
    </xf>
    <xf numFmtId="0" fontId="4" fillId="2" borderId="34" xfId="0" applyFont="1" applyFill="1" applyBorder="1" applyAlignment="1">
      <alignment horizont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6" fillId="2" borderId="38" xfId="0" applyFont="1" applyFill="1" applyBorder="1" applyAlignment="1" applyProtection="1">
      <alignment horizontal="center" wrapText="1"/>
      <protection locked="0"/>
    </xf>
    <xf numFmtId="0" fontId="6" fillId="2" borderId="26" xfId="0" applyFont="1" applyFill="1" applyBorder="1" applyAlignment="1" applyProtection="1">
      <alignment horizontal="center" wrapText="1"/>
      <protection locked="0"/>
    </xf>
    <xf numFmtId="0" fontId="6" fillId="2" borderId="27" xfId="0" applyFont="1" applyFill="1" applyBorder="1" applyAlignment="1" applyProtection="1">
      <alignment horizontal="center" wrapText="1"/>
      <protection locked="0"/>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2" fillId="2" borderId="0" xfId="0" applyFont="1" applyFill="1" applyAlignment="1">
      <alignment horizontal="center"/>
    </xf>
    <xf numFmtId="0" fontId="3" fillId="3" borderId="28" xfId="0" applyFont="1" applyFill="1" applyBorder="1" applyAlignment="1">
      <alignment horizontal="left" vertical="center"/>
    </xf>
    <xf numFmtId="0" fontId="3" fillId="3" borderId="30" xfId="0" applyFont="1" applyFill="1" applyBorder="1" applyAlignment="1">
      <alignment horizontal="left" vertical="center"/>
    </xf>
    <xf numFmtId="0" fontId="3" fillId="2" borderId="15"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7"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2" xfId="0" applyFont="1" applyFill="1" applyBorder="1" applyAlignment="1">
      <alignment horizontal="center" vertical="center"/>
    </xf>
    <xf numFmtId="0" fontId="3" fillId="2" borderId="1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7"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0" fillId="0" borderId="34"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7" fillId="5" borderId="1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1" xfId="0" applyFont="1" applyFill="1" applyBorder="1" applyAlignment="1">
      <alignment horizontal="center" vertical="center" wrapText="1"/>
    </xf>
    <xf numFmtId="1" fontId="1" fillId="3" borderId="15" xfId="0" applyNumberFormat="1" applyFont="1" applyFill="1" applyBorder="1" applyAlignment="1">
      <alignment horizontal="center" vertical="center"/>
    </xf>
    <xf numFmtId="0" fontId="7"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2" xfId="0" applyFont="1" applyFill="1" applyBorder="1" applyAlignment="1">
      <alignment horizontal="center" vertical="center" wrapText="1"/>
    </xf>
  </cellXfs>
  <cellStyles count="2">
    <cellStyle name="Hyperlink" xfId="1" builtinId="8"/>
    <cellStyle name="Normal" xfId="0" builtinId="0"/>
  </cellStyles>
  <dxfs count="50">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strike val="0"/>
        <outline val="0"/>
        <shadow val="0"/>
        <u val="none"/>
        <vertAlign val="baseline"/>
        <sz val="14"/>
        <color theme="1"/>
        <name val="Aptos"/>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Aptos"/>
        <scheme val="none"/>
      </font>
      <fill>
        <patternFill patternType="solid">
          <fgColor indexed="64"/>
          <bgColor rgb="FFF0DAFE"/>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ptos"/>
        <scheme val="none"/>
      </font>
      <fill>
        <patternFill patternType="solid">
          <fgColor indexed="64"/>
          <bgColor theme="0"/>
        </patternFill>
      </fill>
      <protection locked="1" hidden="0"/>
    </dxf>
    <dxf>
      <font>
        <b/>
        <i val="0"/>
        <strike val="0"/>
        <condense val="0"/>
        <extend val="0"/>
        <outline val="0"/>
        <shadow val="0"/>
        <u val="none"/>
        <vertAlign val="baseline"/>
        <sz val="12"/>
        <color theme="1"/>
        <name val="Aptos"/>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color rgb="FF006000"/>
      </font>
      <fill>
        <patternFill>
          <bgColor rgb="FFE2F0DB"/>
        </patternFill>
      </fill>
    </dxf>
    <dxf>
      <font>
        <color rgb="FF9C0006"/>
      </font>
      <fill>
        <patternFill>
          <bgColor rgb="FFFFC7CE"/>
        </patternFill>
      </fill>
    </dxf>
  </dxfs>
  <tableStyles count="0" defaultTableStyle="TableStyleMedium2" defaultPivotStyle="PivotStyleLight16"/>
  <colors>
    <mruColors>
      <color rgb="FFFFF3CC"/>
      <color rgb="FFDEEBF8"/>
      <color rgb="FFF0DBFE"/>
      <color rgb="FFE2F0DB"/>
      <color rgb="FF91EED1"/>
      <color rgb="FF006000"/>
      <color rgb="FF5B98FF"/>
      <color rgb="FFF0DAFE"/>
      <color rgb="FFFFE5D8"/>
      <color rgb="FF2FA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US" b="1" baseline="0">
                <a:latin typeface="Aptos" panose="020B0004020202020204" pitchFamily="34" charset="0"/>
              </a:rPr>
              <a:t>Progress Towards Standards</a:t>
            </a:r>
            <a:endParaRPr lang="en-US" b="1">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radarChart>
        <c:radarStyle val="marker"/>
        <c:varyColors val="0"/>
        <c:ser>
          <c:idx val="0"/>
          <c:order val="0"/>
          <c:tx>
            <c:strRef>
              <c:f>'Self Assessment Overview'!$E$6</c:f>
              <c:strCache>
                <c:ptCount val="1"/>
                <c:pt idx="0">
                  <c:v>% Achieved</c:v>
                </c:pt>
              </c:strCache>
            </c:strRef>
          </c:tx>
          <c:spPr>
            <a:ln w="28575" cap="rnd">
              <a:solidFill>
                <a:schemeClr val="accent6"/>
              </a:solidFill>
              <a:round/>
            </a:ln>
            <a:effectLst/>
          </c:spPr>
          <c:marker>
            <c:symbol val="none"/>
          </c:marker>
          <c:val>
            <c:numRef>
              <c:f>'Self Assessment Overview'!$E$7:$E$20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1DA-6A4A-B248-7101655CF722}"/>
            </c:ext>
          </c:extLst>
        </c:ser>
        <c:dLbls>
          <c:showLegendKey val="0"/>
          <c:showVal val="0"/>
          <c:showCatName val="0"/>
          <c:showSerName val="0"/>
          <c:showPercent val="0"/>
          <c:showBubbleSize val="0"/>
        </c:dLbls>
        <c:axId val="305125199"/>
        <c:axId val="305006959"/>
      </c:radarChart>
      <c:catAx>
        <c:axId val="305125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305006959"/>
        <c:crosses val="autoZero"/>
        <c:auto val="1"/>
        <c:lblAlgn val="ctr"/>
        <c:lblOffset val="100"/>
        <c:noMultiLvlLbl val="0"/>
      </c:catAx>
      <c:valAx>
        <c:axId val="30500695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30512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hyperlink" Target="https://www.bild.org.uk/wp-content/uploads/2021/03/The-PERMA-Model-Booklet-Update.pdf" TargetMode="External"/><Relationship Id="rId2" Type="http://schemas.openxmlformats.org/officeDocument/2006/relationships/image" Target="../media/image3.jpeg"/><Relationship Id="rId1" Type="http://schemas.openxmlformats.org/officeDocument/2006/relationships/hyperlink" Target="https://www.bild.org.uk/wp-content/uploads/2020/05/McGill-et-al-Capable-environments.pdf" TargetMode="External"/><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hyperlink" Target="#'Self Assessment Overview'!A1"/></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9.png"/><Relationship Id="rId3" Type="http://schemas.openxmlformats.org/officeDocument/2006/relationships/hyperlink" Target="https://www.mencap.org.uk/sites/default/files/2016-06/mental%20capacity%20act%20resource%20pack_1.pdf" TargetMode="External"/><Relationship Id="rId7" Type="http://schemas.openxmlformats.org/officeDocument/2006/relationships/image" Target="../media/image5.jpeg"/><Relationship Id="rId12"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hyperlink" Target="https://restraintreductionnetwork.org/" TargetMode="External"/><Relationship Id="rId6" Type="http://schemas.openxmlformats.org/officeDocument/2006/relationships/image" Target="../media/image4.png"/><Relationship Id="rId11" Type="http://schemas.openxmlformats.org/officeDocument/2006/relationships/hyperlink" Target="https://www.england.nhs.uk/learning-disabilities/improving-health/stomp-stamp/" TargetMode="External"/><Relationship Id="rId5" Type="http://schemas.openxmlformats.org/officeDocument/2006/relationships/hyperlink" Target="#'Self Assessment Overview'!A1"/><Relationship Id="rId15" Type="http://schemas.openxmlformats.org/officeDocument/2006/relationships/image" Target="../media/image11.png"/><Relationship Id="rId10" Type="http://schemas.openxmlformats.org/officeDocument/2006/relationships/image" Target="../media/image7.jpeg"/><Relationship Id="rId4" Type="http://schemas.openxmlformats.org/officeDocument/2006/relationships/hyperlink" Target="https://hwbwave15.sharepoint.com/:b:/r/sites/PBSAllianceCommunityofPractice424/Shared%20Documents/General/Post-incident%20Debriefing%20Guidance%5B42%5D.pdf?csf=1&amp;web=1&amp;e=EBMxT3" TargetMode="External"/><Relationship Id="rId9" Type="http://schemas.openxmlformats.org/officeDocument/2006/relationships/hyperlink" Target="https://restraintreductionnetwork.org/wp-content/uploads/2023/11/Booklet-on-Coproduction-FINAL.pdf" TargetMode="External"/><Relationship Id="rId1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Self Assessment Overview'!A1"/><Relationship Id="rId2" Type="http://schemas.openxmlformats.org/officeDocument/2006/relationships/image" Target="../media/image3.jpeg"/><Relationship Id="rId1" Type="http://schemas.openxmlformats.org/officeDocument/2006/relationships/hyperlink" Target="https://www.bild.org.uk/wp-content/uploads/2020/10/PBS_Workforce_Development_Framework_Final.pdf" TargetMode="External"/><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432405</xdr:colOff>
      <xdr:row>1</xdr:row>
      <xdr:rowOff>27214</xdr:rowOff>
    </xdr:from>
    <xdr:to>
      <xdr:col>16</xdr:col>
      <xdr:colOff>498231</xdr:colOff>
      <xdr:row>41</xdr:row>
      <xdr:rowOff>103910</xdr:rowOff>
    </xdr:to>
    <xdr:sp macro="" textlink="">
      <xdr:nvSpPr>
        <xdr:cNvPr id="2" name="TextBox 1">
          <a:extLst>
            <a:ext uri="{FF2B5EF4-FFF2-40B4-BE49-F238E27FC236}">
              <a16:creationId xmlns:a16="http://schemas.microsoft.com/office/drawing/2014/main" id="{C5C31840-0C1A-C245-B284-0E146EF8DAB5}"/>
            </a:ext>
          </a:extLst>
        </xdr:cNvPr>
        <xdr:cNvSpPr txBox="1"/>
      </xdr:nvSpPr>
      <xdr:spPr>
        <a:xfrm>
          <a:off x="432405" y="230414"/>
          <a:ext cx="13273826" cy="8204696"/>
        </a:xfrm>
        <a:prstGeom prst="rect">
          <a:avLst/>
        </a:prstGeom>
        <a:solidFill>
          <a:schemeClr val="lt1"/>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pPr algn="ctr"/>
          <a:endParaRPr lang="en-US" sz="1600" b="1">
            <a:latin typeface="Aptos" panose="020B0004020202020204" pitchFamily="34" charset="0"/>
          </a:endParaRPr>
        </a:p>
        <a:p>
          <a:pPr algn="ctr"/>
          <a:r>
            <a:rPr lang="en-US" sz="1600" b="1">
              <a:latin typeface="Aptos" panose="020B0004020202020204" pitchFamily="34" charset="0"/>
            </a:rPr>
            <a:t>Positive</a:t>
          </a:r>
          <a:r>
            <a:rPr lang="en-US" sz="1600" b="1" baseline="0">
              <a:latin typeface="Aptos" panose="020B0004020202020204" pitchFamily="34" charset="0"/>
            </a:rPr>
            <a:t> Behaviour Support Self Evaluation Toolkit (Estyn, Wales)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ptos" panose="020B0004020202020204" pitchFamily="34" charset="0"/>
              <a:ea typeface="+mn-ea"/>
              <a:cs typeface="+mn-cs"/>
            </a:rPr>
            <a:t>V3</a:t>
          </a:r>
          <a:r>
            <a:rPr lang="en-US" sz="1100" baseline="0">
              <a:solidFill>
                <a:schemeClr val="dk1"/>
              </a:solidFill>
              <a:effectLst/>
              <a:latin typeface="Aptos" panose="020B0004020202020204" pitchFamily="34" charset="0"/>
              <a:ea typeface="+mn-ea"/>
              <a:cs typeface="+mn-cs"/>
            </a:rPr>
            <a:t> of t</a:t>
          </a:r>
          <a:r>
            <a:rPr lang="en-US" sz="1100">
              <a:solidFill>
                <a:schemeClr val="dk1"/>
              </a:solidFill>
              <a:effectLst/>
              <a:latin typeface="Aptos" panose="020B0004020202020204" pitchFamily="34" charset="0"/>
              <a:ea typeface="+mn-ea"/>
              <a:cs typeface="+mn-cs"/>
            </a:rPr>
            <a:t>his tool has been adapted by members of the PBS Alliance</a:t>
          </a:r>
          <a:r>
            <a:rPr lang="en-GB" sz="1100" baseline="0">
              <a:solidFill>
                <a:schemeClr val="dk1"/>
              </a:solidFill>
              <a:effectLst/>
              <a:latin typeface="Aptos" panose="020B0004020202020204" pitchFamily="34" charset="0"/>
              <a:ea typeface="+mn-ea"/>
              <a:cs typeface="+mn-cs"/>
            </a:rPr>
            <a:t> </a:t>
          </a:r>
          <a:r>
            <a:rPr lang="en-US" sz="1100">
              <a:solidFill>
                <a:schemeClr val="dk1"/>
              </a:solidFill>
              <a:effectLst/>
              <a:latin typeface="Aptos" panose="020B0004020202020204" pitchFamily="34" charset="0"/>
              <a:ea typeface="+mn-ea"/>
              <a:cs typeface="+mn-cs"/>
            </a:rPr>
            <a:t>Education Steering Group</a:t>
          </a:r>
          <a:r>
            <a:rPr lang="en-GB" sz="1100" baseline="0">
              <a:solidFill>
                <a:schemeClr val="dk1"/>
              </a:solidFill>
              <a:effectLst/>
              <a:latin typeface="Aptos" panose="020B0004020202020204" pitchFamily="34" charset="0"/>
              <a:ea typeface="+mn-ea"/>
              <a:cs typeface="+mn-cs"/>
            </a:rPr>
            <a:t> (</a:t>
          </a:r>
          <a:r>
            <a:rPr lang="en-US" sz="1100" baseline="0">
              <a:solidFill>
                <a:schemeClr val="dk1"/>
              </a:solidFill>
              <a:effectLst/>
              <a:latin typeface="Aptos" panose="020B0004020202020204" pitchFamily="34" charset="0"/>
              <a:ea typeface="+mn-ea"/>
              <a:cs typeface="+mn-cs"/>
            </a:rPr>
            <a:t>January </a:t>
          </a:r>
          <a:r>
            <a:rPr lang="en-US" sz="1100">
              <a:solidFill>
                <a:schemeClr val="dk1"/>
              </a:solidFill>
              <a:effectLst/>
              <a:latin typeface="Aptos" panose="020B0004020202020204" pitchFamily="34" charset="0"/>
              <a:ea typeface="+mn-ea"/>
              <a:cs typeface="+mn-cs"/>
            </a:rPr>
            <a:t>2025).</a:t>
          </a:r>
          <a:endParaRPr lang="en-GB" sz="1100">
            <a:solidFill>
              <a:schemeClr val="dk1"/>
            </a:solidFill>
            <a:effectLst/>
            <a:latin typeface="Aptos" panose="020B0004020202020204" pitchFamily="34" charset="0"/>
            <a:ea typeface="+mn-ea"/>
            <a:cs typeface="+mn-cs"/>
          </a:endParaRPr>
        </a:p>
        <a:p>
          <a:pPr algn="ctr"/>
          <a:endParaRPr lang="en-US" sz="1200" b="1" baseline="0">
            <a:latin typeface="Aptos" panose="020B0004020202020204" pitchFamily="34" charset="0"/>
          </a:endParaRPr>
        </a:p>
        <a:p>
          <a:pPr algn="l"/>
          <a:endParaRPr lang="en-US" sz="1200" b="1" baseline="0">
            <a:latin typeface="Aptos" panose="020B0004020202020204" pitchFamily="34" charset="0"/>
          </a:endParaRPr>
        </a:p>
        <a:p>
          <a:pPr algn="l"/>
          <a:r>
            <a:rPr lang="en-US" sz="1400" b="1" baseline="0">
              <a:latin typeface="Aptos" panose="020B0004020202020204" pitchFamily="34" charset="0"/>
            </a:rPr>
            <a:t>The Positive Behaviour Support Framework</a:t>
          </a:r>
        </a:p>
        <a:p>
          <a:pPr algn="l"/>
          <a:r>
            <a:rPr lang="en-US" sz="1200">
              <a:solidFill>
                <a:schemeClr val="dk1"/>
              </a:solidFill>
              <a:effectLst/>
              <a:latin typeface="Aptos" panose="020B0004020202020204" pitchFamily="34" charset="0"/>
              <a:ea typeface="+mn-ea"/>
              <a:cs typeface="+mn-cs"/>
            </a:rPr>
            <a:t>This </a:t>
          </a:r>
          <a:r>
            <a:rPr lang="en-GB" sz="1200">
              <a:solidFill>
                <a:schemeClr val="dk1"/>
              </a:solidFill>
              <a:effectLst/>
              <a:latin typeface="Aptos" panose="020B0004020202020204" pitchFamily="34" charset="0"/>
              <a:ea typeface="+mn-ea"/>
              <a:cs typeface="+mn-cs"/>
            </a:rPr>
            <a:t>self evaluation</a:t>
          </a:r>
          <a:r>
            <a:rPr lang="en-GB" sz="1200" baseline="0">
              <a:solidFill>
                <a:schemeClr val="dk1"/>
              </a:solidFill>
              <a:effectLst/>
              <a:latin typeface="Aptos" panose="020B0004020202020204" pitchFamily="34" charset="0"/>
              <a:ea typeface="+mn-ea"/>
              <a:cs typeface="+mn-cs"/>
            </a:rPr>
            <a:t> toolkit</a:t>
          </a:r>
          <a:r>
            <a:rPr lang="en-GB" sz="1200">
              <a:solidFill>
                <a:schemeClr val="dk1"/>
              </a:solidFill>
              <a:effectLst/>
              <a:latin typeface="Aptos" panose="020B0004020202020204" pitchFamily="34" charset="0"/>
              <a:ea typeface="+mn-ea"/>
              <a:cs typeface="+mn-cs"/>
            </a:rPr>
            <a:t> </a:t>
          </a:r>
          <a:r>
            <a:rPr lang="en-US" sz="1200">
              <a:solidFill>
                <a:schemeClr val="dk1"/>
              </a:solidFill>
              <a:effectLst/>
              <a:latin typeface="Aptos" panose="020B0004020202020204" pitchFamily="34" charset="0"/>
              <a:ea typeface="+mn-ea"/>
              <a:cs typeface="+mn-cs"/>
            </a:rPr>
            <a:t>presumes a tiered model of support in the setting as illustrated, where: </a:t>
          </a:r>
          <a:endParaRPr lang="en-GB" sz="1200">
            <a:solidFill>
              <a:schemeClr val="dk1"/>
            </a:solidFill>
            <a:effectLst/>
            <a:latin typeface="Aptos" panose="020B0004020202020204" pitchFamily="34" charset="0"/>
            <a:ea typeface="+mn-ea"/>
            <a:cs typeface="+mn-cs"/>
          </a:endParaRPr>
        </a:p>
        <a:p>
          <a:pPr algn="l"/>
          <a:r>
            <a:rPr lang="en-US" sz="1200">
              <a:solidFill>
                <a:schemeClr val="dk1"/>
              </a:solidFill>
              <a:effectLst/>
              <a:latin typeface="Aptos" panose="020B0004020202020204" pitchFamily="34" charset="0"/>
              <a:ea typeface="+mn-ea"/>
              <a:cs typeface="+mn-cs"/>
            </a:rPr>
            <a:t> </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1 – Capable Environments – is the universal good support that all students enjoy</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2 – Includes Tier 1, plus a brief functional assessment and some specific individualised strategies, added to a briefer PBS plan </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3 – Includes Tier 1, plus a comprehensive MDT functional assessment, lead by a practitioner with an appropriate level of PBS expertise and </a:t>
          </a:r>
        </a:p>
        <a:p>
          <a:pPr lvl="0" algn="l"/>
          <a:r>
            <a:rPr lang="en-US" sz="1200">
              <a:solidFill>
                <a:schemeClr val="dk1"/>
              </a:solidFill>
              <a:effectLst/>
              <a:latin typeface="Aptos" panose="020B0004020202020204" pitchFamily="34" charset="0"/>
              <a:ea typeface="+mn-ea"/>
              <a:cs typeface="+mn-cs"/>
            </a:rPr>
            <a:t>a comprehensive PBS</a:t>
          </a:r>
          <a:r>
            <a:rPr lang="en-US" sz="1200" baseline="0">
              <a:solidFill>
                <a:schemeClr val="dk1"/>
              </a:solidFill>
              <a:effectLst/>
              <a:latin typeface="Aptos" panose="020B0004020202020204" pitchFamily="34" charset="0"/>
              <a:ea typeface="+mn-ea"/>
              <a:cs typeface="+mn-cs"/>
            </a:rPr>
            <a:t> </a:t>
          </a:r>
          <a:r>
            <a:rPr lang="en-US" sz="1200">
              <a:solidFill>
                <a:schemeClr val="dk1"/>
              </a:solidFill>
              <a:effectLst/>
              <a:latin typeface="Aptos" panose="020B0004020202020204" pitchFamily="34" charset="0"/>
              <a:ea typeface="+mn-ea"/>
              <a:cs typeface="+mn-cs"/>
            </a:rPr>
            <a:t>plan which is implemented and monitored by appropriately trained PBS Practice Leads in the setting.</a:t>
          </a:r>
          <a:endParaRPr lang="en-GB" sz="1200">
            <a:solidFill>
              <a:schemeClr val="dk1"/>
            </a:solidFill>
            <a:effectLst/>
            <a:latin typeface="Aptos" panose="020B0004020202020204" pitchFamily="34" charset="0"/>
            <a:ea typeface="+mn-ea"/>
            <a:cs typeface="+mn-cs"/>
          </a:endParaRPr>
        </a:p>
        <a:p>
          <a:pPr algn="l"/>
          <a:r>
            <a:rPr lang="en-US" sz="1200">
              <a:solidFill>
                <a:schemeClr val="dk1"/>
              </a:solidFill>
              <a:effectLst/>
              <a:latin typeface="Aptos" panose="020B0004020202020204" pitchFamily="34" charset="0"/>
              <a:ea typeface="+mn-ea"/>
              <a:cs typeface="+mn-cs"/>
            </a:rPr>
            <a:t> </a:t>
          </a:r>
          <a:br>
            <a:rPr lang="en-US" sz="1200">
              <a:solidFill>
                <a:schemeClr val="dk1"/>
              </a:solidFill>
              <a:effectLst/>
              <a:latin typeface="Aptos" panose="020B0004020202020204" pitchFamily="34" charset="0"/>
              <a:ea typeface="+mn-ea"/>
              <a:cs typeface="+mn-cs"/>
            </a:rPr>
          </a:br>
          <a:r>
            <a:rPr lang="en-US" sz="1400" b="1">
              <a:solidFill>
                <a:schemeClr val="dk1"/>
              </a:solidFill>
              <a:effectLst/>
              <a:latin typeface="Aptos" panose="020B0004020202020204" pitchFamily="34" charset="0"/>
              <a:ea typeface="+mn-ea"/>
              <a:cs typeface="+mn-cs"/>
            </a:rPr>
            <a:t>Purpose of this Toolkit</a:t>
          </a:r>
          <a:endParaRPr lang="en-US" sz="1400">
            <a:solidFill>
              <a:schemeClr val="dk1"/>
            </a:solidFill>
            <a:effectLst/>
            <a:latin typeface="Aptos" panose="020B0004020202020204" pitchFamily="34" charset="0"/>
            <a:ea typeface="+mn-ea"/>
            <a:cs typeface="+mn-cs"/>
          </a:endParaRPr>
        </a:p>
        <a:p>
          <a:r>
            <a:rPr lang="en-GB" sz="1200">
              <a:solidFill>
                <a:schemeClr val="dk1"/>
              </a:solidFill>
              <a:effectLst/>
              <a:latin typeface="Aptos" panose="020B0004020202020204" pitchFamily="34" charset="0"/>
              <a:ea typeface="+mn-ea"/>
              <a:cs typeface="+mn-cs"/>
            </a:rPr>
            <a:t>This tool has been designed to support schools in</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developing activities to enhance</a:t>
          </a:r>
          <a:r>
            <a:rPr lang="en-GB" sz="1200" baseline="0">
              <a:solidFill>
                <a:schemeClr val="dk1"/>
              </a:solidFill>
              <a:effectLst/>
              <a:latin typeface="Aptos" panose="020B0004020202020204" pitchFamily="34" charset="0"/>
              <a:ea typeface="+mn-ea"/>
              <a:cs typeface="+mn-cs"/>
            </a:rPr>
            <a:t> their P</a:t>
          </a:r>
          <a:r>
            <a:rPr lang="en-GB" sz="1200">
              <a:solidFill>
                <a:schemeClr val="dk1"/>
              </a:solidFill>
              <a:effectLst/>
              <a:latin typeface="Aptos" panose="020B0004020202020204" pitchFamily="34" charset="0"/>
              <a:ea typeface="+mn-ea"/>
              <a:cs typeface="+mn-cs"/>
            </a:rPr>
            <a:t>BS progression &amp;</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journey. These activities may include:</a:t>
          </a:r>
        </a:p>
        <a:p>
          <a:pPr lvl="0"/>
          <a:r>
            <a:rPr lang="en-GB" sz="1200">
              <a:solidFill>
                <a:schemeClr val="dk1"/>
              </a:solidFill>
              <a:effectLst/>
              <a:latin typeface="Aptos" panose="020B0004020202020204" pitchFamily="34" charset="0"/>
              <a:ea typeface="+mn-ea"/>
              <a:cs typeface="+mn-cs"/>
            </a:rPr>
            <a:t>	- Developing the school as a capable environment </a:t>
          </a:r>
        </a:p>
        <a:p>
          <a:pPr lvl="0"/>
          <a:r>
            <a:rPr lang="en-GB" sz="1200" baseline="0">
              <a:solidFill>
                <a:schemeClr val="dk1"/>
              </a:solidFill>
              <a:effectLst/>
              <a:latin typeface="Aptos" panose="020B0004020202020204" pitchFamily="34" charset="0"/>
              <a:ea typeface="+mn-ea"/>
              <a:cs typeface="+mn-cs"/>
            </a:rPr>
            <a:t>	- Enhancing the teaching and learning of life long skills</a:t>
          </a:r>
          <a:endParaRPr lang="en-GB" sz="1200">
            <a:solidFill>
              <a:schemeClr val="dk1"/>
            </a:solidFill>
            <a:effectLst/>
            <a:latin typeface="Aptos" panose="020B0004020202020204" pitchFamily="34" charset="0"/>
            <a:ea typeface="+mn-ea"/>
            <a:cs typeface="+mn-cs"/>
          </a:endParaRPr>
        </a:p>
        <a:p>
          <a:pPr lvl="0"/>
          <a:r>
            <a:rPr lang="en-GB" sz="1200">
              <a:solidFill>
                <a:schemeClr val="dk1"/>
              </a:solidFill>
              <a:effectLst/>
              <a:latin typeface="Aptos" panose="020B0004020202020204" pitchFamily="34" charset="0"/>
              <a:ea typeface="+mn-ea"/>
              <a:cs typeface="+mn-cs"/>
            </a:rPr>
            <a:t>	- Focusing training in areas of knowledge, practice,</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culture or specific areas</a:t>
          </a:r>
        </a:p>
        <a:p>
          <a:pPr lvl="0"/>
          <a:r>
            <a:rPr lang="en-GB" sz="1200">
              <a:solidFill>
                <a:schemeClr val="dk1"/>
              </a:solidFill>
              <a:effectLst/>
              <a:latin typeface="Aptos" panose="020B0004020202020204" pitchFamily="34" charset="0"/>
              <a:ea typeface="+mn-ea"/>
              <a:cs typeface="+mn-cs"/>
            </a:rPr>
            <a:t>	- Implementing new policies,</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practice</a:t>
          </a:r>
          <a:r>
            <a:rPr lang="en-GB" sz="1200" baseline="0">
              <a:solidFill>
                <a:schemeClr val="dk1"/>
              </a:solidFill>
              <a:effectLst/>
              <a:latin typeface="Aptos" panose="020B0004020202020204" pitchFamily="34" charset="0"/>
              <a:ea typeface="+mn-ea"/>
              <a:cs typeface="+mn-cs"/>
            </a:rPr>
            <a:t> or processes</a:t>
          </a:r>
          <a:endParaRPr lang="en-GB" sz="1200">
            <a:solidFill>
              <a:schemeClr val="dk1"/>
            </a:solidFill>
            <a:effectLst/>
            <a:latin typeface="Aptos" panose="020B0004020202020204" pitchFamily="34" charset="0"/>
            <a:ea typeface="+mn-ea"/>
            <a:cs typeface="+mn-cs"/>
          </a:endParaRPr>
        </a:p>
        <a:p>
          <a:pPr lvl="0"/>
          <a:r>
            <a:rPr lang="en-GB" sz="1200">
              <a:solidFill>
                <a:schemeClr val="dk1"/>
              </a:solidFill>
              <a:effectLst/>
              <a:latin typeface="Aptos" panose="020B0004020202020204" pitchFamily="34" charset="0"/>
              <a:ea typeface="+mn-ea"/>
              <a:cs typeface="+mn-cs"/>
            </a:rPr>
            <a:t>	- Identifying new roles to support the success</a:t>
          </a:r>
          <a:r>
            <a:rPr lang="en-GB" sz="1200" baseline="0">
              <a:solidFill>
                <a:schemeClr val="dk1"/>
              </a:solidFill>
              <a:effectLst/>
              <a:latin typeface="Aptos" panose="020B0004020202020204" pitchFamily="34" charset="0"/>
              <a:ea typeface="+mn-ea"/>
              <a:cs typeface="+mn-cs"/>
            </a:rPr>
            <a:t> of the school </a:t>
          </a:r>
          <a:r>
            <a:rPr lang="en-GB" sz="1200">
              <a:solidFill>
                <a:schemeClr val="dk1"/>
              </a:solidFill>
              <a:effectLst/>
              <a:latin typeface="Aptos" panose="020B0004020202020204" pitchFamily="34" charset="0"/>
              <a:ea typeface="+mn-ea"/>
              <a:cs typeface="+mn-cs"/>
            </a:rPr>
            <a:t>i.e. Practice Leaders	</a:t>
          </a:r>
        </a:p>
        <a:p>
          <a:pPr lvl="0"/>
          <a:r>
            <a:rPr lang="en-GB" sz="1200">
              <a:solidFill>
                <a:schemeClr val="dk1"/>
              </a:solidFill>
              <a:effectLst/>
              <a:latin typeface="Aptos" panose="020B0004020202020204" pitchFamily="34" charset="0"/>
              <a:ea typeface="+mn-ea"/>
              <a:cs typeface="+mn-cs"/>
            </a:rPr>
            <a:t>	- Enhancing</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the</a:t>
          </a:r>
          <a:r>
            <a:rPr lang="en-GB" sz="1200" baseline="0">
              <a:solidFill>
                <a:schemeClr val="dk1"/>
              </a:solidFill>
              <a:effectLst/>
              <a:latin typeface="Aptos" panose="020B0004020202020204" pitchFamily="34" charset="0"/>
              <a:ea typeface="+mn-ea"/>
              <a:cs typeface="+mn-cs"/>
            </a:rPr>
            <a:t> school's </a:t>
          </a:r>
          <a:r>
            <a:rPr lang="en-GB" sz="1200">
              <a:solidFill>
                <a:schemeClr val="dk1"/>
              </a:solidFill>
              <a:effectLst/>
              <a:latin typeface="Aptos" panose="020B0004020202020204" pitchFamily="34" charset="0"/>
              <a:ea typeface="+mn-ea"/>
              <a:cs typeface="+mn-cs"/>
            </a:rPr>
            <a:t>curriculum to further support current challenges</a:t>
          </a:r>
          <a:endParaRPr lang="en-US" sz="1200" b="1">
            <a:solidFill>
              <a:schemeClr val="dk1"/>
            </a:solidFill>
            <a:effectLst/>
            <a:latin typeface="Aptos" panose="020B0004020202020204" pitchFamily="34" charset="0"/>
            <a:ea typeface="+mn-ea"/>
            <a:cs typeface="+mn-cs"/>
          </a:endParaRPr>
        </a:p>
        <a:p>
          <a:endParaRPr lang="en-US" sz="1200" b="1">
            <a:latin typeface="Aptos" panose="020B0004020202020204" pitchFamily="34" charset="0"/>
          </a:endParaRPr>
        </a:p>
        <a:p>
          <a:r>
            <a:rPr lang="en-US" sz="1400" b="1">
              <a:latin typeface="Aptos" panose="020B0004020202020204" pitchFamily="34" charset="0"/>
            </a:rPr>
            <a:t>Toolkit Guidance</a:t>
          </a:r>
        </a:p>
        <a:p>
          <a:r>
            <a:rPr lang="en-GB" sz="1200">
              <a:solidFill>
                <a:schemeClr val="dk1"/>
              </a:solidFill>
              <a:effectLst/>
              <a:latin typeface="Aptos" panose="020B0004020202020204" pitchFamily="34" charset="0"/>
              <a:ea typeface="+mn-ea"/>
              <a:cs typeface="+mn-cs"/>
            </a:rPr>
            <a:t>This self evaluation</a:t>
          </a:r>
          <a:r>
            <a:rPr lang="en-GB" sz="1200" baseline="0">
              <a:solidFill>
                <a:schemeClr val="dk1"/>
              </a:solidFill>
              <a:effectLst/>
              <a:latin typeface="Aptos" panose="020B0004020202020204" pitchFamily="34" charset="0"/>
              <a:ea typeface="+mn-ea"/>
              <a:cs typeface="+mn-cs"/>
            </a:rPr>
            <a:t> toollkit</a:t>
          </a:r>
          <a:r>
            <a:rPr lang="en-GB" sz="1200">
              <a:solidFill>
                <a:schemeClr val="dk1"/>
              </a:solidFill>
              <a:effectLst/>
              <a:latin typeface="Aptos" panose="020B0004020202020204" pitchFamily="34" charset="0"/>
              <a:ea typeface="+mn-ea"/>
              <a:cs typeface="+mn-cs"/>
            </a:rPr>
            <a:t> is designed to support schools and colleges in identifying areas of strength and challenge</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to support the implementation of PBS across any educational setting. </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 A broad range of staff are</a:t>
          </a:r>
          <a:r>
            <a:rPr lang="en-GB" sz="1200" baseline="0">
              <a:solidFill>
                <a:schemeClr val="dk1"/>
              </a:solidFill>
              <a:effectLst/>
              <a:latin typeface="Aptos" panose="020B0004020202020204" pitchFamily="34" charset="0"/>
              <a:ea typeface="+mn-ea"/>
              <a:cs typeface="+mn-cs"/>
            </a:rPr>
            <a:t> able to use this tool to self evaluate effectivness depending on their role and level of responsibility. </a:t>
          </a:r>
        </a:p>
        <a:p>
          <a:r>
            <a:rPr lang="en-GB" sz="1200" baseline="0">
              <a:solidFill>
                <a:schemeClr val="dk1"/>
              </a:solidFill>
              <a:effectLst/>
              <a:latin typeface="Aptos" panose="020B0004020202020204" pitchFamily="34" charset="0"/>
              <a:ea typeface="+mn-ea"/>
              <a:cs typeface="+mn-cs"/>
            </a:rPr>
            <a:t>- In order to increase effectivness, schools may benefit from staff with formal PBS training supporting the self evaluation and implementation of ths toolkit. Formal PBS training may be; </a:t>
          </a:r>
        </a:p>
        <a:p>
          <a:r>
            <a:rPr lang="en-GB" sz="1200" baseline="0">
              <a:solidFill>
                <a:schemeClr val="dk1"/>
              </a:solidFill>
              <a:effectLst/>
              <a:latin typeface="Aptos" panose="020B0004020202020204" pitchFamily="34" charset="0"/>
              <a:ea typeface="+mn-ea"/>
              <a:cs typeface="+mn-cs"/>
            </a:rPr>
            <a:t>	- </a:t>
          </a:r>
          <a:r>
            <a:rPr lang="en-GB" sz="1200">
              <a:solidFill>
                <a:schemeClr val="dk1"/>
              </a:solidFill>
              <a:effectLst/>
              <a:latin typeface="Aptos" panose="020B0004020202020204" pitchFamily="34" charset="0"/>
              <a:ea typeface="+mn-ea"/>
              <a:cs typeface="+mn-cs"/>
            </a:rPr>
            <a:t>BILD coaches programme</a:t>
          </a:r>
        </a:p>
        <a:p>
          <a:r>
            <a:rPr lang="en-GB" sz="1200">
              <a:solidFill>
                <a:schemeClr val="dk1"/>
              </a:solidFill>
              <a:effectLst/>
              <a:latin typeface="Aptos" panose="020B0004020202020204" pitchFamily="34" charset="0"/>
              <a:ea typeface="+mn-ea"/>
              <a:cs typeface="+mn-cs"/>
            </a:rPr>
            <a:t>	-</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A Post-graduate qualification in PBS</a:t>
          </a:r>
        </a:p>
        <a:p>
          <a:pPr lvl="0"/>
          <a:r>
            <a:rPr lang="en-GB" sz="1200">
              <a:solidFill>
                <a:schemeClr val="dk1"/>
              </a:solidFill>
              <a:effectLst/>
              <a:latin typeface="Aptos" panose="020B0004020202020204" pitchFamily="34" charset="0"/>
              <a:ea typeface="+mn-ea"/>
              <a:cs typeface="+mn-cs"/>
            </a:rPr>
            <a:t>	- Level 4 or 5 Diploma in PBS</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Some standards are written in first person “I / me”. To rate these standards</a:t>
          </a:r>
          <a:r>
            <a:rPr lang="en-GB" sz="1200" baseline="0">
              <a:solidFill>
                <a:schemeClr val="dk1"/>
              </a:solidFill>
              <a:effectLst/>
              <a:latin typeface="Aptos" panose="020B0004020202020204" pitchFamily="34" charset="0"/>
              <a:ea typeface="+mn-ea"/>
              <a:cs typeface="+mn-cs"/>
            </a:rPr>
            <a:t> schools may find it useful to d</a:t>
          </a:r>
          <a:r>
            <a:rPr lang="en-GB" sz="1200">
              <a:solidFill>
                <a:schemeClr val="dk1"/>
              </a:solidFill>
              <a:effectLst/>
              <a:latin typeface="Aptos" panose="020B0004020202020204" pitchFamily="34" charset="0"/>
              <a:ea typeface="+mn-ea"/>
              <a:cs typeface="+mn-cs"/>
            </a:rPr>
            <a:t>eep dive into the PBS Plan, IDP and in class practice for approximately </a:t>
          </a:r>
          <a:r>
            <a:rPr lang="en-GB" sz="1200">
              <a:solidFill>
                <a:schemeClr val="tx1"/>
              </a:solidFill>
              <a:effectLst/>
              <a:latin typeface="Aptos" panose="020B0004020202020204" pitchFamily="34" charset="0"/>
              <a:ea typeface="+mn-ea"/>
              <a:cs typeface="+mn-cs"/>
            </a:rPr>
            <a:t>3-5%</a:t>
          </a:r>
          <a:r>
            <a:rPr lang="en-GB" sz="1200" baseline="0">
              <a:solidFill>
                <a:schemeClr val="tx1"/>
              </a:solidFill>
              <a:effectLst/>
              <a:latin typeface="Aptos" panose="020B0004020202020204" pitchFamily="34" charset="0"/>
              <a:ea typeface="+mn-ea"/>
              <a:cs typeface="+mn-cs"/>
            </a:rPr>
            <a:t> </a:t>
          </a:r>
          <a:r>
            <a:rPr lang="en-GB" sz="1200" baseline="0">
              <a:solidFill>
                <a:schemeClr val="dk1"/>
              </a:solidFill>
              <a:effectLst/>
              <a:latin typeface="Aptos" panose="020B0004020202020204" pitchFamily="34" charset="0"/>
              <a:ea typeface="+mn-ea"/>
              <a:cs typeface="+mn-cs"/>
            </a:rPr>
            <a:t>of </a:t>
          </a:r>
          <a:r>
            <a:rPr lang="en-GB" sz="1200">
              <a:solidFill>
                <a:schemeClr val="dk1"/>
              </a:solidFill>
              <a:effectLst/>
              <a:latin typeface="Aptos" panose="020B0004020202020204" pitchFamily="34" charset="0"/>
              <a:ea typeface="+mn-ea"/>
              <a:cs typeface="+mn-cs"/>
            </a:rPr>
            <a:t>students who display</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behaviours of concern</a:t>
          </a:r>
          <a:r>
            <a:rPr lang="en-GB" sz="1200" baseline="0">
              <a:solidFill>
                <a:schemeClr val="dk1"/>
              </a:solidFill>
              <a:effectLst/>
              <a:latin typeface="Aptos" panose="020B0004020202020204" pitchFamily="34" charset="0"/>
              <a:ea typeface="+mn-ea"/>
              <a:cs typeface="+mn-cs"/>
            </a:rPr>
            <a:t> with a cross section </a:t>
          </a:r>
          <a:r>
            <a:rPr lang="en-GB" sz="1200">
              <a:solidFill>
                <a:schemeClr val="dk1"/>
              </a:solidFill>
              <a:effectLst/>
              <a:latin typeface="Aptos" panose="020B0004020202020204" pitchFamily="34" charset="0"/>
              <a:ea typeface="+mn-ea"/>
              <a:cs typeface="+mn-cs"/>
            </a:rPr>
            <a:t>from 3 different stages in the setting (where applicable).  </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Schools</a:t>
          </a:r>
          <a:r>
            <a:rPr lang="en-GB" sz="1200" baseline="0">
              <a:solidFill>
                <a:schemeClr val="dk1"/>
              </a:solidFill>
              <a:effectLst/>
              <a:latin typeface="Aptos" panose="020B0004020202020204" pitchFamily="34" charset="0"/>
              <a:ea typeface="+mn-ea"/>
              <a:cs typeface="+mn-cs"/>
            </a:rPr>
            <a:t> that successfully impement PBS, implement it at all levels. T</a:t>
          </a:r>
          <a:r>
            <a:rPr lang="en-GB" sz="1200">
              <a:solidFill>
                <a:schemeClr val="dk1"/>
              </a:solidFill>
              <a:effectLst/>
              <a:latin typeface="Aptos" panose="020B0004020202020204" pitchFamily="34" charset="0"/>
              <a:ea typeface="+mn-ea"/>
              <a:cs typeface="+mn-cs"/>
            </a:rPr>
            <a:t>he “Leadership and Management” section is best completed in collaboration with the Senior Leadership team.</a:t>
          </a:r>
          <a:r>
            <a:rPr lang="en-GB" sz="1200" baseline="0">
              <a:solidFill>
                <a:schemeClr val="dk1"/>
              </a:solidFill>
              <a:effectLst/>
              <a:latin typeface="Aptos" panose="020B0004020202020204" pitchFamily="34" charset="0"/>
              <a:ea typeface="+mn-ea"/>
              <a:cs typeface="+mn-cs"/>
            </a:rPr>
            <a:t> All other sections </a:t>
          </a:r>
          <a:r>
            <a:rPr lang="en-GB" sz="1200">
              <a:solidFill>
                <a:schemeClr val="dk1"/>
              </a:solidFill>
              <a:effectLst/>
              <a:latin typeface="Aptos" panose="020B0004020202020204" pitchFamily="34" charset="0"/>
              <a:ea typeface="+mn-ea"/>
              <a:cs typeface="+mn-cs"/>
            </a:rPr>
            <a:t>should involve Practice Leaders or Coaches in the setting and a member of the therapy team (eg. Speech &amp; Language or Occupational Therapy).  Where appropriate it is best practice to involve representative parents and students.</a:t>
          </a:r>
          <a:r>
            <a:rPr lang="en-GB" sz="1200" baseline="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When the tool has been completed all scores will be automatically calculated and</a:t>
          </a:r>
          <a:r>
            <a:rPr lang="en-GB" sz="1200" baseline="0">
              <a:solidFill>
                <a:schemeClr val="dk1"/>
              </a:solidFill>
              <a:effectLst/>
              <a:latin typeface="Aptos" panose="020B0004020202020204" pitchFamily="34" charset="0"/>
              <a:ea typeface="+mn-ea"/>
              <a:cs typeface="+mn-cs"/>
            </a:rPr>
            <a:t> the radar graph on the Self Evaluation Overview tab will illustrate areas of strength and challenge. These scores can support schools in planning their next steps as part of their self evaluation. Some schools may have seperate development plans for PBS whilst others may choose to implement these targets into their School Development Planning processes. Either way it is advised that schools or organisations review progress against these targets on a regular basis. </a:t>
          </a:r>
        </a:p>
        <a:p>
          <a:r>
            <a:rPr lang="en-GB" sz="1200">
              <a:solidFill>
                <a:schemeClr val="dk1"/>
              </a:solidFill>
              <a:effectLst/>
              <a:latin typeface="Aptos" panose="020B0004020202020204" pitchFamily="34" charset="0"/>
              <a:ea typeface="+mn-ea"/>
              <a:cs typeface="+mn-cs"/>
            </a:rPr>
            <a:t> </a:t>
          </a:r>
        </a:p>
        <a:p>
          <a:endParaRPr lang="en-US" sz="1200" baseline="0">
            <a:latin typeface="Aptos" panose="020B0004020202020204" pitchFamily="34" charset="0"/>
          </a:endParaRPr>
        </a:p>
        <a:p>
          <a:endParaRPr lang="en-US" sz="1100"/>
        </a:p>
      </xdr:txBody>
    </xdr:sp>
    <xdr:clientData/>
  </xdr:twoCellAnchor>
  <xdr:twoCellAnchor editAs="oneCell">
    <xdr:from>
      <xdr:col>12</xdr:col>
      <xdr:colOff>413860</xdr:colOff>
      <xdr:row>6</xdr:row>
      <xdr:rowOff>19539</xdr:rowOff>
    </xdr:from>
    <xdr:to>
      <xdr:col>16</xdr:col>
      <xdr:colOff>267322</xdr:colOff>
      <xdr:row>17</xdr:row>
      <xdr:rowOff>126685</xdr:rowOff>
    </xdr:to>
    <xdr:pic>
      <xdr:nvPicPr>
        <xdr:cNvPr id="3" name="Picture 2">
          <a:extLst>
            <a:ext uri="{FF2B5EF4-FFF2-40B4-BE49-F238E27FC236}">
              <a16:creationId xmlns:a16="http://schemas.microsoft.com/office/drawing/2014/main" id="{3A91EB25-15ED-744C-B460-B82703986C3D}"/>
            </a:ext>
          </a:extLst>
        </xdr:cNvPr>
        <xdr:cNvPicPr>
          <a:picLocks noChangeAspect="1"/>
        </xdr:cNvPicPr>
      </xdr:nvPicPr>
      <xdr:blipFill>
        <a:blip xmlns:r="http://schemas.openxmlformats.org/officeDocument/2006/relationships" r:embed="rId1"/>
        <a:stretch>
          <a:fillRect/>
        </a:stretch>
      </xdr:blipFill>
      <xdr:spPr>
        <a:xfrm>
          <a:off x="10319860" y="1238739"/>
          <a:ext cx="3155462" cy="2342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271318</xdr:colOff>
      <xdr:row>5</xdr:row>
      <xdr:rowOff>8081</xdr:rowOff>
    </xdr:from>
    <xdr:to>
      <xdr:col>14</xdr:col>
      <xdr:colOff>34636</xdr:colOff>
      <xdr:row>20</xdr:row>
      <xdr:rowOff>23090</xdr:rowOff>
    </xdr:to>
    <xdr:graphicFrame macro="">
      <xdr:nvGraphicFramePr>
        <xdr:cNvPr id="3" name="Chart 2">
          <a:extLst>
            <a:ext uri="{FF2B5EF4-FFF2-40B4-BE49-F238E27FC236}">
              <a16:creationId xmlns:a16="http://schemas.microsoft.com/office/drawing/2014/main" id="{6DF54886-1A68-1B3E-0D81-711F412E2A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242454</xdr:colOff>
      <xdr:row>0</xdr:row>
      <xdr:rowOff>127001</xdr:rowOff>
    </xdr:from>
    <xdr:to>
      <xdr:col>1</xdr:col>
      <xdr:colOff>741795</xdr:colOff>
      <xdr:row>4</xdr:row>
      <xdr:rowOff>1294</xdr:rowOff>
    </xdr:to>
    <xdr:pic>
      <xdr:nvPicPr>
        <xdr:cNvPr id="5" name="Picture 4">
          <a:extLst>
            <a:ext uri="{FF2B5EF4-FFF2-40B4-BE49-F238E27FC236}">
              <a16:creationId xmlns:a16="http://schemas.microsoft.com/office/drawing/2014/main" id="{A10BB92F-CCB3-AA38-F16C-A134FBDEEC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454" y="127001"/>
          <a:ext cx="787977" cy="847863"/>
        </a:xfrm>
        <a:prstGeom prst="rect">
          <a:avLst/>
        </a:prstGeom>
        <a:noFill/>
        <a:ln w="19050">
          <a:solidFill>
            <a:schemeClr val="bg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6121400</xdr:colOff>
      <xdr:row>12</xdr:row>
      <xdr:rowOff>609600</xdr:rowOff>
    </xdr:from>
    <xdr:to>
      <xdr:col>1</xdr:col>
      <xdr:colOff>6591300</xdr:colOff>
      <xdr:row>12</xdr:row>
      <xdr:rowOff>1079500</xdr:rowOff>
    </xdr:to>
    <xdr:pic>
      <xdr:nvPicPr>
        <xdr:cNvPr id="2" name="Picture 1" descr="Link Symbol Images - Free Download on Freepik">
          <a:hlinkClick xmlns:r="http://schemas.openxmlformats.org/officeDocument/2006/relationships" r:id="rId1"/>
          <a:extLst>
            <a:ext uri="{FF2B5EF4-FFF2-40B4-BE49-F238E27FC236}">
              <a16:creationId xmlns:a16="http://schemas.microsoft.com/office/drawing/2014/main" id="{C7026DC7-026C-B8F0-56F9-CD73C30324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4000" y="2933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14</xdr:row>
      <xdr:rowOff>1384300</xdr:rowOff>
    </xdr:from>
    <xdr:to>
      <xdr:col>1</xdr:col>
      <xdr:colOff>6616700</xdr:colOff>
      <xdr:row>15</xdr:row>
      <xdr:rowOff>0</xdr:rowOff>
    </xdr:to>
    <xdr:pic>
      <xdr:nvPicPr>
        <xdr:cNvPr id="12" name="Picture 11" descr="Link Symbol Images - Free Download on Freepik">
          <a:hlinkClick xmlns:r="http://schemas.openxmlformats.org/officeDocument/2006/relationships" r:id="rId3"/>
          <a:extLst>
            <a:ext uri="{FF2B5EF4-FFF2-40B4-BE49-F238E27FC236}">
              <a16:creationId xmlns:a16="http://schemas.microsoft.com/office/drawing/2014/main" id="{4BD74FC3-A6CE-BF44-A459-657F0A912E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57658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9</xdr:row>
      <xdr:rowOff>25400</xdr:rowOff>
    </xdr:from>
    <xdr:to>
      <xdr:col>6</xdr:col>
      <xdr:colOff>584200</xdr:colOff>
      <xdr:row>10</xdr:row>
      <xdr:rowOff>177800</xdr:rowOff>
    </xdr:to>
    <xdr:pic>
      <xdr:nvPicPr>
        <xdr:cNvPr id="15" name="Picture 14" descr="Link Symbol Images - Free Download on Freepik">
          <a:hlinkClick xmlns:r="http://schemas.openxmlformats.org/officeDocument/2006/relationships" r:id="rId4"/>
          <a:extLst>
            <a:ext uri="{FF2B5EF4-FFF2-40B4-BE49-F238E27FC236}">
              <a16:creationId xmlns:a16="http://schemas.microsoft.com/office/drawing/2014/main" id="{7FFF6E5F-8607-3649-B797-53B769A9181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241300</xdr:colOff>
      <xdr:row>21</xdr:row>
      <xdr:rowOff>25400</xdr:rowOff>
    </xdr:from>
    <xdr:ext cx="342900" cy="342900"/>
    <xdr:pic>
      <xdr:nvPicPr>
        <xdr:cNvPr id="16" name="Picture 15" descr="Link Symbol Images - Free Download on Freepik">
          <a:hlinkClick xmlns:r="http://schemas.openxmlformats.org/officeDocument/2006/relationships" r:id="rId4"/>
          <a:extLst>
            <a:ext uri="{FF2B5EF4-FFF2-40B4-BE49-F238E27FC236}">
              <a16:creationId xmlns:a16="http://schemas.microsoft.com/office/drawing/2014/main" id="{38885ABC-6FF0-5149-966F-03F7F26A76C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241300</xdr:colOff>
      <xdr:row>28</xdr:row>
      <xdr:rowOff>25400</xdr:rowOff>
    </xdr:from>
    <xdr:ext cx="342900" cy="342900"/>
    <xdr:pic>
      <xdr:nvPicPr>
        <xdr:cNvPr id="17" name="Picture 16" descr="Link Symbol Images - Free Download on Freepik">
          <a:hlinkClick xmlns:r="http://schemas.openxmlformats.org/officeDocument/2006/relationships" r:id="rId4"/>
          <a:extLst>
            <a:ext uri="{FF2B5EF4-FFF2-40B4-BE49-F238E27FC236}">
              <a16:creationId xmlns:a16="http://schemas.microsoft.com/office/drawing/2014/main" id="{47305504-7571-F447-BCCC-0FD8951AE3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241300</xdr:colOff>
      <xdr:row>50</xdr:row>
      <xdr:rowOff>63500</xdr:rowOff>
    </xdr:from>
    <xdr:ext cx="342900" cy="342900"/>
    <xdr:pic>
      <xdr:nvPicPr>
        <xdr:cNvPr id="18" name="Picture 17" descr="Link Symbol Images - Free Download on Freepik">
          <a:hlinkClick xmlns:r="http://schemas.openxmlformats.org/officeDocument/2006/relationships" r:id="rId4"/>
          <a:extLst>
            <a:ext uri="{FF2B5EF4-FFF2-40B4-BE49-F238E27FC236}">
              <a16:creationId xmlns:a16="http://schemas.microsoft.com/office/drawing/2014/main" id="{FA152404-74BF-814D-8F8D-128F212E236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25285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368300</xdr:colOff>
      <xdr:row>0</xdr:row>
      <xdr:rowOff>228601</xdr:rowOff>
    </xdr:from>
    <xdr:to>
      <xdr:col>3</xdr:col>
      <xdr:colOff>1194508</xdr:colOff>
      <xdr:row>4</xdr:row>
      <xdr:rowOff>165101</xdr:rowOff>
    </xdr:to>
    <xdr:pic>
      <xdr:nvPicPr>
        <xdr:cNvPr id="20" name="Picture 19">
          <a:extLst>
            <a:ext uri="{FF2B5EF4-FFF2-40B4-BE49-F238E27FC236}">
              <a16:creationId xmlns:a16="http://schemas.microsoft.com/office/drawing/2014/main" id="{72B5DE1D-EC56-2547-A964-FC62478EF0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oneCellAnchor>
    <xdr:from>
      <xdr:col>6</xdr:col>
      <xdr:colOff>241300</xdr:colOff>
      <xdr:row>38</xdr:row>
      <xdr:rowOff>25400</xdr:rowOff>
    </xdr:from>
    <xdr:ext cx="342900" cy="342900"/>
    <xdr:pic>
      <xdr:nvPicPr>
        <xdr:cNvPr id="21" name="Picture 20" descr="Link Symbol Images - Free Download on Freepik">
          <a:hlinkClick xmlns:r="http://schemas.openxmlformats.org/officeDocument/2006/relationships" r:id="rId4"/>
          <a:extLst>
            <a:ext uri="{FF2B5EF4-FFF2-40B4-BE49-F238E27FC236}">
              <a16:creationId xmlns:a16="http://schemas.microsoft.com/office/drawing/2014/main" id="{B3806264-5DAC-664A-A724-A3877C031CF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6256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6121400</xdr:colOff>
      <xdr:row>34</xdr:row>
      <xdr:rowOff>2819400</xdr:rowOff>
    </xdr:from>
    <xdr:to>
      <xdr:col>1</xdr:col>
      <xdr:colOff>6591300</xdr:colOff>
      <xdr:row>35</xdr:row>
      <xdr:rowOff>0</xdr:rowOff>
    </xdr:to>
    <xdr:pic>
      <xdr:nvPicPr>
        <xdr:cNvPr id="5" name="Picture 4" descr="Link Symbol Images - Free Download on Freepik">
          <a:hlinkClick xmlns:r="http://schemas.openxmlformats.org/officeDocument/2006/relationships" r:id="rId1"/>
          <a:extLst>
            <a:ext uri="{FF2B5EF4-FFF2-40B4-BE49-F238E27FC236}">
              <a16:creationId xmlns:a16="http://schemas.microsoft.com/office/drawing/2014/main" id="{85C7BAFC-240B-4446-929C-5E8D00B7D0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4000" y="387604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6108700</xdr:colOff>
      <xdr:row>35</xdr:row>
      <xdr:rowOff>1409700</xdr:rowOff>
    </xdr:from>
    <xdr:to>
      <xdr:col>1</xdr:col>
      <xdr:colOff>6578600</xdr:colOff>
      <xdr:row>35</xdr:row>
      <xdr:rowOff>1879600</xdr:rowOff>
    </xdr:to>
    <xdr:pic>
      <xdr:nvPicPr>
        <xdr:cNvPr id="6" name="Picture 5" descr="Link Symbol Images - Free Download on Freepik">
          <a:hlinkClick xmlns:r="http://schemas.openxmlformats.org/officeDocument/2006/relationships" r:id="rId3"/>
          <a:extLst>
            <a:ext uri="{FF2B5EF4-FFF2-40B4-BE49-F238E27FC236}">
              <a16:creationId xmlns:a16="http://schemas.microsoft.com/office/drawing/2014/main" id="{FAC54094-8D47-8340-AEF2-2003A76440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1300" y="401828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38</xdr:row>
      <xdr:rowOff>1117600</xdr:rowOff>
    </xdr:from>
    <xdr:to>
      <xdr:col>1</xdr:col>
      <xdr:colOff>6616700</xdr:colOff>
      <xdr:row>38</xdr:row>
      <xdr:rowOff>1587500</xdr:rowOff>
    </xdr:to>
    <xdr:pic>
      <xdr:nvPicPr>
        <xdr:cNvPr id="7" name="Picture 6" descr="Link Symbol Images - Free Download on Freepik">
          <a:hlinkClick xmlns:r="http://schemas.openxmlformats.org/officeDocument/2006/relationships" r:id="rId4"/>
          <a:extLst>
            <a:ext uri="{FF2B5EF4-FFF2-40B4-BE49-F238E27FC236}">
              <a16:creationId xmlns:a16="http://schemas.microsoft.com/office/drawing/2014/main" id="{2E4A7F19-4362-9848-A3C3-BE32FDCB1A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444754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9</xdr:row>
      <xdr:rowOff>25400</xdr:rowOff>
    </xdr:from>
    <xdr:to>
      <xdr:col>6</xdr:col>
      <xdr:colOff>584200</xdr:colOff>
      <xdr:row>10</xdr:row>
      <xdr:rowOff>127000</xdr:rowOff>
    </xdr:to>
    <xdr:pic>
      <xdr:nvPicPr>
        <xdr:cNvPr id="9" name="Picture 8" descr="Link Symbol Images - Free Download on Freepik">
          <a:hlinkClick xmlns:r="http://schemas.openxmlformats.org/officeDocument/2006/relationships" r:id="rId5"/>
          <a:extLst>
            <a:ext uri="{FF2B5EF4-FFF2-40B4-BE49-F238E27FC236}">
              <a16:creationId xmlns:a16="http://schemas.microsoft.com/office/drawing/2014/main" id="{D5484A39-3399-8143-9D01-64D5D79BF31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20</xdr:row>
      <xdr:rowOff>25400</xdr:rowOff>
    </xdr:from>
    <xdr:to>
      <xdr:col>6</xdr:col>
      <xdr:colOff>584200</xdr:colOff>
      <xdr:row>21</xdr:row>
      <xdr:rowOff>177800</xdr:rowOff>
    </xdr:to>
    <xdr:pic>
      <xdr:nvPicPr>
        <xdr:cNvPr id="10" name="Picture 9" descr="Link Symbol Images - Free Download on Freepik">
          <a:hlinkClick xmlns:r="http://schemas.openxmlformats.org/officeDocument/2006/relationships" r:id="rId5"/>
          <a:extLst>
            <a:ext uri="{FF2B5EF4-FFF2-40B4-BE49-F238E27FC236}">
              <a16:creationId xmlns:a16="http://schemas.microsoft.com/office/drawing/2014/main" id="{953F224D-4290-DC43-AF5A-496BD7CD819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30</xdr:row>
      <xdr:rowOff>25400</xdr:rowOff>
    </xdr:from>
    <xdr:to>
      <xdr:col>6</xdr:col>
      <xdr:colOff>584200</xdr:colOff>
      <xdr:row>31</xdr:row>
      <xdr:rowOff>177800</xdr:rowOff>
    </xdr:to>
    <xdr:pic>
      <xdr:nvPicPr>
        <xdr:cNvPr id="11" name="Picture 10" descr="Link Symbol Images - Free Download on Freepik">
          <a:hlinkClick xmlns:r="http://schemas.openxmlformats.org/officeDocument/2006/relationships" r:id="rId5"/>
          <a:extLst>
            <a:ext uri="{FF2B5EF4-FFF2-40B4-BE49-F238E27FC236}">
              <a16:creationId xmlns:a16="http://schemas.microsoft.com/office/drawing/2014/main" id="{1A0DEBB6-8150-D64E-8A50-EA77DBE8C10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42</xdr:row>
      <xdr:rowOff>76200</xdr:rowOff>
    </xdr:from>
    <xdr:to>
      <xdr:col>6</xdr:col>
      <xdr:colOff>584200</xdr:colOff>
      <xdr:row>43</xdr:row>
      <xdr:rowOff>190500</xdr:rowOff>
    </xdr:to>
    <xdr:pic>
      <xdr:nvPicPr>
        <xdr:cNvPr id="12" name="Picture 11" descr="Link Symbol Images - Free Download on Freepik">
          <a:hlinkClick xmlns:r="http://schemas.openxmlformats.org/officeDocument/2006/relationships" r:id="rId5"/>
          <a:extLst>
            <a:ext uri="{FF2B5EF4-FFF2-40B4-BE49-F238E27FC236}">
              <a16:creationId xmlns:a16="http://schemas.microsoft.com/office/drawing/2014/main" id="{309486BA-7411-4141-B045-6E73346D77F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47891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0</xdr:row>
      <xdr:rowOff>228601</xdr:rowOff>
    </xdr:from>
    <xdr:to>
      <xdr:col>3</xdr:col>
      <xdr:colOff>1194508</xdr:colOff>
      <xdr:row>4</xdr:row>
      <xdr:rowOff>165101</xdr:rowOff>
    </xdr:to>
    <xdr:pic>
      <xdr:nvPicPr>
        <xdr:cNvPr id="14" name="Picture 13">
          <a:extLst>
            <a:ext uri="{FF2B5EF4-FFF2-40B4-BE49-F238E27FC236}">
              <a16:creationId xmlns:a16="http://schemas.microsoft.com/office/drawing/2014/main" id="{00E1726C-7B2A-1849-8B0E-D34B9A712D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twoCellAnchor editAs="oneCell">
    <xdr:from>
      <xdr:col>1</xdr:col>
      <xdr:colOff>6121400</xdr:colOff>
      <xdr:row>48</xdr:row>
      <xdr:rowOff>1244600</xdr:rowOff>
    </xdr:from>
    <xdr:to>
      <xdr:col>1</xdr:col>
      <xdr:colOff>6591300</xdr:colOff>
      <xdr:row>48</xdr:row>
      <xdr:rowOff>1727200</xdr:rowOff>
    </xdr:to>
    <xdr:pic>
      <xdr:nvPicPr>
        <xdr:cNvPr id="23" name="Picture 22" descr="Link Symbol Images - Free Download on Freepik">
          <a:hlinkClick xmlns:r="http://schemas.openxmlformats.org/officeDocument/2006/relationships" r:id="rId3"/>
          <a:extLst>
            <a:ext uri="{FF2B5EF4-FFF2-40B4-BE49-F238E27FC236}">
              <a16:creationId xmlns:a16="http://schemas.microsoft.com/office/drawing/2014/main" id="{E35331C0-DBA9-C24A-A1CB-0359D625329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604000" y="56261000"/>
          <a:ext cx="469900"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6096000</xdr:colOff>
      <xdr:row>38</xdr:row>
      <xdr:rowOff>1155700</xdr:rowOff>
    </xdr:from>
    <xdr:to>
      <xdr:col>1</xdr:col>
      <xdr:colOff>6565900</xdr:colOff>
      <xdr:row>38</xdr:row>
      <xdr:rowOff>1663700</xdr:rowOff>
    </xdr:to>
    <xdr:pic>
      <xdr:nvPicPr>
        <xdr:cNvPr id="24" name="Picture 23" descr="Link Symbol Images - Free Download on Freepik">
          <a:hlinkClick xmlns:r="http://schemas.openxmlformats.org/officeDocument/2006/relationships" r:id="rId9"/>
          <a:extLst>
            <a:ext uri="{FF2B5EF4-FFF2-40B4-BE49-F238E27FC236}">
              <a16:creationId xmlns:a16="http://schemas.microsoft.com/office/drawing/2014/main" id="{7C8319DF-1228-3848-BEE3-35FC56816B2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78600" y="57937400"/>
          <a:ext cx="4699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78</xdr:row>
      <xdr:rowOff>2082800</xdr:rowOff>
    </xdr:from>
    <xdr:to>
      <xdr:col>1</xdr:col>
      <xdr:colOff>6616700</xdr:colOff>
      <xdr:row>78</xdr:row>
      <xdr:rowOff>2527300</xdr:rowOff>
    </xdr:to>
    <xdr:pic>
      <xdr:nvPicPr>
        <xdr:cNvPr id="25" name="Picture 24" descr="Link Symbol Images - Free Download on Freepik">
          <a:hlinkClick xmlns:r="http://schemas.openxmlformats.org/officeDocument/2006/relationships" r:id="rId11"/>
          <a:extLst>
            <a:ext uri="{FF2B5EF4-FFF2-40B4-BE49-F238E27FC236}">
              <a16:creationId xmlns:a16="http://schemas.microsoft.com/office/drawing/2014/main" id="{EA79153A-2A55-C14D-932E-583F2250907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629400" y="80264000"/>
          <a:ext cx="469900"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42</xdr:row>
      <xdr:rowOff>25400</xdr:rowOff>
    </xdr:from>
    <xdr:to>
      <xdr:col>6</xdr:col>
      <xdr:colOff>584200</xdr:colOff>
      <xdr:row>43</xdr:row>
      <xdr:rowOff>127000</xdr:rowOff>
    </xdr:to>
    <xdr:pic>
      <xdr:nvPicPr>
        <xdr:cNvPr id="26" name="Picture 25" descr="Link Symbol Images - Free Download on Freepik">
          <a:hlinkClick xmlns:r="http://schemas.openxmlformats.org/officeDocument/2006/relationships" r:id="rId5"/>
          <a:extLst>
            <a:ext uri="{FF2B5EF4-FFF2-40B4-BE49-F238E27FC236}">
              <a16:creationId xmlns:a16="http://schemas.microsoft.com/office/drawing/2014/main" id="{0C8D95EF-86C3-E84F-A3D5-272D019A315D}"/>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989300" y="16256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52</xdr:row>
      <xdr:rowOff>25400</xdr:rowOff>
    </xdr:from>
    <xdr:to>
      <xdr:col>6</xdr:col>
      <xdr:colOff>584200</xdr:colOff>
      <xdr:row>53</xdr:row>
      <xdr:rowOff>127000</xdr:rowOff>
    </xdr:to>
    <xdr:pic>
      <xdr:nvPicPr>
        <xdr:cNvPr id="27" name="Picture 26" descr="Link Symbol Images - Free Download on Freepik">
          <a:hlinkClick xmlns:r="http://schemas.openxmlformats.org/officeDocument/2006/relationships" r:id="rId5"/>
          <a:extLst>
            <a:ext uri="{FF2B5EF4-FFF2-40B4-BE49-F238E27FC236}">
              <a16:creationId xmlns:a16="http://schemas.microsoft.com/office/drawing/2014/main" id="{CADC9853-B52B-2946-8F44-75B1A706330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989300" y="11188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61</xdr:row>
      <xdr:rowOff>25400</xdr:rowOff>
    </xdr:from>
    <xdr:to>
      <xdr:col>6</xdr:col>
      <xdr:colOff>584200</xdr:colOff>
      <xdr:row>62</xdr:row>
      <xdr:rowOff>127000</xdr:rowOff>
    </xdr:to>
    <xdr:pic>
      <xdr:nvPicPr>
        <xdr:cNvPr id="28" name="Picture 27" descr="Link Symbol Images - Free Download on Freepik">
          <a:hlinkClick xmlns:r="http://schemas.openxmlformats.org/officeDocument/2006/relationships" r:id="rId5"/>
          <a:extLst>
            <a:ext uri="{FF2B5EF4-FFF2-40B4-BE49-F238E27FC236}">
              <a16:creationId xmlns:a16="http://schemas.microsoft.com/office/drawing/2014/main" id="{2BA5930E-D973-B543-B370-ED5B32B7E82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989300" y="172212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81</xdr:row>
      <xdr:rowOff>63500</xdr:rowOff>
    </xdr:from>
    <xdr:to>
      <xdr:col>6</xdr:col>
      <xdr:colOff>584200</xdr:colOff>
      <xdr:row>82</xdr:row>
      <xdr:rowOff>165100</xdr:rowOff>
    </xdr:to>
    <xdr:pic>
      <xdr:nvPicPr>
        <xdr:cNvPr id="30" name="Picture 29" descr="Link Symbol Images - Free Download on Freepik">
          <a:hlinkClick xmlns:r="http://schemas.openxmlformats.org/officeDocument/2006/relationships" r:id="rId5"/>
          <a:extLst>
            <a:ext uri="{FF2B5EF4-FFF2-40B4-BE49-F238E27FC236}">
              <a16:creationId xmlns:a16="http://schemas.microsoft.com/office/drawing/2014/main" id="{EF96FC95-ABD6-354B-AD61-DDFBF4AAD74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334772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317500</xdr:colOff>
      <xdr:row>71</xdr:row>
      <xdr:rowOff>25400</xdr:rowOff>
    </xdr:from>
    <xdr:to>
      <xdr:col>6</xdr:col>
      <xdr:colOff>660400</xdr:colOff>
      <xdr:row>72</xdr:row>
      <xdr:rowOff>127000</xdr:rowOff>
    </xdr:to>
    <xdr:pic>
      <xdr:nvPicPr>
        <xdr:cNvPr id="32" name="Picture 31" descr="Link Symbol Images - Free Download on Freepik">
          <a:hlinkClick xmlns:r="http://schemas.openxmlformats.org/officeDocument/2006/relationships" r:id="rId5"/>
          <a:extLst>
            <a:ext uri="{FF2B5EF4-FFF2-40B4-BE49-F238E27FC236}">
              <a16:creationId xmlns:a16="http://schemas.microsoft.com/office/drawing/2014/main" id="{35C77E10-3809-BF44-9794-D36BFEDF07D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065500" y="62153800"/>
          <a:ext cx="342900"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6108700</xdr:colOff>
      <xdr:row>24</xdr:row>
      <xdr:rowOff>3022600</xdr:rowOff>
    </xdr:from>
    <xdr:to>
      <xdr:col>1</xdr:col>
      <xdr:colOff>6578600</xdr:colOff>
      <xdr:row>24</xdr:row>
      <xdr:rowOff>3492500</xdr:rowOff>
    </xdr:to>
    <xdr:pic>
      <xdr:nvPicPr>
        <xdr:cNvPr id="3" name="Picture 2" descr="Link Symbol Images - Free Download on Freepik">
          <a:hlinkClick xmlns:r="http://schemas.openxmlformats.org/officeDocument/2006/relationships" r:id="rId1"/>
          <a:extLst>
            <a:ext uri="{FF2B5EF4-FFF2-40B4-BE49-F238E27FC236}">
              <a16:creationId xmlns:a16="http://schemas.microsoft.com/office/drawing/2014/main" id="{DA11FB14-3456-BB48-9292-943D3D7919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1300" y="17792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9</xdr:row>
      <xdr:rowOff>25400</xdr:rowOff>
    </xdr:from>
    <xdr:to>
      <xdr:col>6</xdr:col>
      <xdr:colOff>584200</xdr:colOff>
      <xdr:row>10</xdr:row>
      <xdr:rowOff>139700</xdr:rowOff>
    </xdr:to>
    <xdr:pic>
      <xdr:nvPicPr>
        <xdr:cNvPr id="4" name="Picture 3" descr="Link Symbol Images - Free Download on Freepik">
          <a:hlinkClick xmlns:r="http://schemas.openxmlformats.org/officeDocument/2006/relationships" r:id="rId3"/>
          <a:extLst>
            <a:ext uri="{FF2B5EF4-FFF2-40B4-BE49-F238E27FC236}">
              <a16:creationId xmlns:a16="http://schemas.microsoft.com/office/drawing/2014/main" id="{8829585C-92C0-2E49-B234-788257241A4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20</xdr:row>
      <xdr:rowOff>25400</xdr:rowOff>
    </xdr:from>
    <xdr:to>
      <xdr:col>6</xdr:col>
      <xdr:colOff>584200</xdr:colOff>
      <xdr:row>21</xdr:row>
      <xdr:rowOff>177800</xdr:rowOff>
    </xdr:to>
    <xdr:pic>
      <xdr:nvPicPr>
        <xdr:cNvPr id="5" name="Picture 4" descr="Link Symbol Images - Free Download on Freepik">
          <a:hlinkClick xmlns:r="http://schemas.openxmlformats.org/officeDocument/2006/relationships" r:id="rId3"/>
          <a:extLst>
            <a:ext uri="{FF2B5EF4-FFF2-40B4-BE49-F238E27FC236}">
              <a16:creationId xmlns:a16="http://schemas.microsoft.com/office/drawing/2014/main" id="{2D3E7DEC-8AFA-394D-B9BA-407F1B53E4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28</xdr:row>
      <xdr:rowOff>25400</xdr:rowOff>
    </xdr:from>
    <xdr:to>
      <xdr:col>6</xdr:col>
      <xdr:colOff>584200</xdr:colOff>
      <xdr:row>29</xdr:row>
      <xdr:rowOff>152400</xdr:rowOff>
    </xdr:to>
    <xdr:pic>
      <xdr:nvPicPr>
        <xdr:cNvPr id="6" name="Picture 5" descr="Link Symbol Images - Free Download on Freepik">
          <a:hlinkClick xmlns:r="http://schemas.openxmlformats.org/officeDocument/2006/relationships" r:id="rId3"/>
          <a:extLst>
            <a:ext uri="{FF2B5EF4-FFF2-40B4-BE49-F238E27FC236}">
              <a16:creationId xmlns:a16="http://schemas.microsoft.com/office/drawing/2014/main" id="{966FF50F-32A9-ED49-94EE-013DFD5990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38</xdr:row>
      <xdr:rowOff>63500</xdr:rowOff>
    </xdr:from>
    <xdr:to>
      <xdr:col>6</xdr:col>
      <xdr:colOff>584200</xdr:colOff>
      <xdr:row>39</xdr:row>
      <xdr:rowOff>165100</xdr:rowOff>
    </xdr:to>
    <xdr:pic>
      <xdr:nvPicPr>
        <xdr:cNvPr id="7" name="Picture 6" descr="Link Symbol Images - Free Download on Freepik">
          <a:hlinkClick xmlns:r="http://schemas.openxmlformats.org/officeDocument/2006/relationships" r:id="rId3"/>
          <a:extLst>
            <a:ext uri="{FF2B5EF4-FFF2-40B4-BE49-F238E27FC236}">
              <a16:creationId xmlns:a16="http://schemas.microsoft.com/office/drawing/2014/main" id="{BBC5C33F-88E5-E841-8953-9EF03B3940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287782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0</xdr:row>
      <xdr:rowOff>228601</xdr:rowOff>
    </xdr:from>
    <xdr:to>
      <xdr:col>3</xdr:col>
      <xdr:colOff>1194508</xdr:colOff>
      <xdr:row>4</xdr:row>
      <xdr:rowOff>165101</xdr:rowOff>
    </xdr:to>
    <xdr:pic>
      <xdr:nvPicPr>
        <xdr:cNvPr id="9" name="Picture 8">
          <a:extLst>
            <a:ext uri="{FF2B5EF4-FFF2-40B4-BE49-F238E27FC236}">
              <a16:creationId xmlns:a16="http://schemas.microsoft.com/office/drawing/2014/main" id="{C5644B0F-D9C0-384C-9AD7-B3B6A8A6EA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9FDC16-B982-A640-AD4A-C2EDD90EC985}" name="Table139" displayName="Table139" ref="C6:D20" totalsRowShown="0" headerRowDxfId="47" dataDxfId="46" headerRowBorderDxfId="44" tableBorderDxfId="45">
  <tableColumns count="2">
    <tableColumn id="1" xr3:uid="{37AF5385-1796-284C-967E-95C0F028F531}" name="Click below to go to Standard" dataDxfId="43" dataCellStyle="Hyperlink"/>
    <tableColumn id="2" xr3:uid="{6C1282C5-AF1B-6A40-B5E5-E7C83C5CBE70}" name="Total" dataDxfId="4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bild.org.uk/wp-content/uploads/2021/03/The-PERMA-Model-Booklet-Update.pdf" TargetMode="External"/><Relationship Id="rId1" Type="http://schemas.openxmlformats.org/officeDocument/2006/relationships/hyperlink" Target="https://www.bild.org.uk/wp-content/uploads/2020/05/McGill-et-al-Capable-environments.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Library/:b:/r/sites/PBSAllianceCommunityofPractice424/Shared%20Documents/General/Post-incident%20Debriefing%20Guidance%5b42%5d.pdf?csf=1&amp;web=1&amp;e=0VIqtc" TargetMode="External"/><Relationship Id="rId7" Type="http://schemas.openxmlformats.org/officeDocument/2006/relationships/drawing" Target="../drawings/drawing4.xml"/><Relationship Id="rId2" Type="http://schemas.openxmlformats.org/officeDocument/2006/relationships/hyperlink" Target="https://www.mencap.org.uk/sites/default/files/2016-06/mental%20capacity%20act%20resource%20pack_1.pdf" TargetMode="External"/><Relationship Id="rId1" Type="http://schemas.openxmlformats.org/officeDocument/2006/relationships/hyperlink" Target="https://restraintreductionnetwork.org/" TargetMode="External"/><Relationship Id="rId6" Type="http://schemas.openxmlformats.org/officeDocument/2006/relationships/hyperlink" Target="https://www.mencap.org.uk/sites/default/files/2016-06/mental%20capacity%20act%20resource%20pack_1.pdf" TargetMode="External"/><Relationship Id="rId5" Type="http://schemas.openxmlformats.org/officeDocument/2006/relationships/hyperlink" Target="https://www.england.nhs.uk/learning-disabilities/improving-health/stomp-stamp/" TargetMode="External"/><Relationship Id="rId4" Type="http://schemas.openxmlformats.org/officeDocument/2006/relationships/hyperlink" Target="https://restraintreductionnetwork.org/wp-content/uploads/2023/11/Booklet-on-Coproduction-FINAL.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bild.org.uk/wp-content/uploads/2020/10/PBS_Workforce_Development_Framework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6A70C-75EB-DD46-8C24-7F4281FBE0EA}">
  <dimension ref="T6"/>
  <sheetViews>
    <sheetView tabSelected="1" workbookViewId="0"/>
  </sheetViews>
  <sheetFormatPr defaultColWidth="10.875" defaultRowHeight="15.95"/>
  <cols>
    <col min="1" max="16384" width="10.875" style="1"/>
  </cols>
  <sheetData>
    <row r="6" spans="20:20">
      <c r="T6"/>
    </row>
  </sheetData>
  <sheetProtection algorithmName="SHA-512" hashValue="OM5BI1+d+Jl4ykN+DLupdG7aZiH+c3ARi1bw7R62rpsxSy7pD1IhItwCVwVajpp0kGvyrQrfKhMvcex+mUlXSg==" saltValue="w8PyUV6/PD/kKRonvxdDH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8CF4-9733-5A44-A52A-62F0EEA0634F}">
  <dimension ref="A1:U21"/>
  <sheetViews>
    <sheetView zoomScale="130" zoomScaleNormal="130" workbookViewId="0">
      <selection activeCell="C4" sqref="C4"/>
    </sheetView>
  </sheetViews>
  <sheetFormatPr defaultColWidth="11" defaultRowHeight="15.95"/>
  <cols>
    <col min="1" max="1" width="3.875" style="31" customWidth="1"/>
    <col min="2" max="2" width="16.375" style="31" customWidth="1"/>
    <col min="3" max="3" width="41.5" style="31" customWidth="1"/>
    <col min="4" max="8" width="12.125" style="31" customWidth="1"/>
    <col min="9" max="9" width="11.125" style="31" customWidth="1"/>
    <col min="10" max="10" width="11.625" style="31" customWidth="1"/>
    <col min="11" max="16384" width="11" style="31"/>
  </cols>
  <sheetData>
    <row r="1" spans="1:21" ht="17.100000000000001" thickBot="1"/>
    <row r="2" spans="1:21" ht="21.95">
      <c r="C2" s="165" t="s">
        <v>0</v>
      </c>
      <c r="D2" s="166"/>
      <c r="E2" s="166"/>
      <c r="F2" s="166"/>
      <c r="G2" s="166"/>
      <c r="H2" s="166"/>
      <c r="I2" s="166"/>
      <c r="J2" s="166"/>
      <c r="K2" s="166"/>
      <c r="L2" s="166"/>
      <c r="M2" s="167"/>
      <c r="S2" s="164" t="s">
        <v>1</v>
      </c>
      <c r="T2" s="164"/>
      <c r="U2" s="164"/>
    </row>
    <row r="3" spans="1:21" ht="21.95" customHeight="1" thickBot="1">
      <c r="C3" s="168" t="s">
        <v>2</v>
      </c>
      <c r="D3" s="169"/>
      <c r="E3" s="169"/>
      <c r="F3" s="169"/>
      <c r="G3" s="169"/>
      <c r="H3" s="169"/>
      <c r="I3" s="169"/>
      <c r="J3" s="169"/>
      <c r="K3" s="169"/>
      <c r="L3" s="169"/>
      <c r="M3" s="170"/>
    </row>
    <row r="4" spans="1:21">
      <c r="A4" s="72"/>
    </row>
    <row r="5" spans="1:21" ht="17.100000000000001" thickBot="1"/>
    <row r="6" spans="1:21" ht="18" customHeight="1" thickBot="1">
      <c r="C6" s="83" t="s">
        <v>3</v>
      </c>
      <c r="D6" s="75" t="s">
        <v>4</v>
      </c>
      <c r="E6" s="76" t="s">
        <v>5</v>
      </c>
    </row>
    <row r="7" spans="1:21" ht="27.95" customHeight="1">
      <c r="B7" s="161" t="s">
        <v>6</v>
      </c>
      <c r="C7" s="90" t="s">
        <v>7</v>
      </c>
      <c r="D7" s="116">
        <f>SUM('Teaching &amp; Learning'!D20)</f>
        <v>0</v>
      </c>
      <c r="E7" s="85">
        <f>Table139[[#This Row],[Total]]/21</f>
        <v>0</v>
      </c>
      <c r="K7" s="73"/>
    </row>
    <row r="8" spans="1:21" ht="27.95" customHeight="1">
      <c r="B8" s="162"/>
      <c r="C8" s="91" t="s">
        <v>8</v>
      </c>
      <c r="D8" s="84">
        <f>SUM('Teaching &amp; Learning'!D27)</f>
        <v>0</v>
      </c>
      <c r="E8" s="86">
        <f>Table139[[#This Row],[Total]]/3</f>
        <v>0</v>
      </c>
      <c r="J8" s="74"/>
    </row>
    <row r="9" spans="1:21" ht="27.95" customHeight="1">
      <c r="B9" s="162"/>
      <c r="C9" s="92" t="s">
        <v>9</v>
      </c>
      <c r="D9" s="87">
        <f>SUM('Teaching &amp; Learning'!D37)</f>
        <v>0</v>
      </c>
      <c r="E9" s="86">
        <f>Table139[[#This Row],[Total]]/15</f>
        <v>0</v>
      </c>
      <c r="J9" s="74"/>
    </row>
    <row r="10" spans="1:21" ht="27.95" customHeight="1" thickBot="1">
      <c r="B10" s="163"/>
      <c r="C10" s="117" t="s">
        <v>10</v>
      </c>
      <c r="D10" s="118">
        <f>SUM('Wellbeing, Care, Sup &amp; Guidance'!D50)</f>
        <v>0</v>
      </c>
      <c r="E10" s="89">
        <f>Table139[[#This Row],[Total]]/24</f>
        <v>0</v>
      </c>
      <c r="J10" s="73"/>
    </row>
    <row r="11" spans="1:21" ht="27.95" customHeight="1">
      <c r="B11" s="158" t="s">
        <v>11</v>
      </c>
      <c r="C11" s="119" t="s">
        <v>12</v>
      </c>
      <c r="D11" s="116">
        <f>SUM('Wellbeing, Care, Sup &amp; Guidance'!D19)</f>
        <v>0</v>
      </c>
      <c r="E11" s="85">
        <f>Table139[[#This Row],[Total]]/18</f>
        <v>0</v>
      </c>
    </row>
    <row r="12" spans="1:21" ht="27.95" customHeight="1">
      <c r="B12" s="159"/>
      <c r="C12" s="115" t="s">
        <v>13</v>
      </c>
      <c r="D12" s="87">
        <f>SUM('Wellbeing, Care, Sup &amp; Guidance'!D29)</f>
        <v>0</v>
      </c>
      <c r="E12" s="86">
        <f>Table139[[#This Row],[Total]]/15</f>
        <v>0</v>
      </c>
    </row>
    <row r="13" spans="1:21" ht="27.95" customHeight="1">
      <c r="B13" s="159"/>
      <c r="C13" s="115" t="s">
        <v>14</v>
      </c>
      <c r="D13" s="87">
        <f>SUM('Wellbeing, Care, Sup &amp; Guidance'!D41)</f>
        <v>0</v>
      </c>
      <c r="E13" s="86">
        <f>Table139[[#This Row],[Total]]/21</f>
        <v>0</v>
      </c>
    </row>
    <row r="14" spans="1:21" ht="27.95" customHeight="1">
      <c r="B14" s="159"/>
      <c r="C14" s="114" t="s">
        <v>15</v>
      </c>
      <c r="D14" s="88">
        <f>SUM('Wellbeing, Care, Sup &amp; Guidance'!D51)</f>
        <v>0</v>
      </c>
      <c r="E14" s="86">
        <f>Table139[[#This Row],[Total]]/15</f>
        <v>0</v>
      </c>
    </row>
    <row r="15" spans="1:21" ht="27.95" customHeight="1">
      <c r="B15" s="159"/>
      <c r="C15" s="114" t="s">
        <v>16</v>
      </c>
      <c r="D15" s="88">
        <f>SUM('Wellbeing, Care, Sup &amp; Guidance'!D60)</f>
        <v>0</v>
      </c>
      <c r="E15" s="86">
        <f>Table139[[#This Row],[Total]]/12</f>
        <v>0</v>
      </c>
    </row>
    <row r="16" spans="1:21" ht="27.95" customHeight="1">
      <c r="B16" s="159"/>
      <c r="C16" s="114" t="s">
        <v>17</v>
      </c>
      <c r="D16" s="88">
        <f>SUM('Wellbeing, Care, Sup &amp; Guidance'!D70)</f>
        <v>0</v>
      </c>
      <c r="E16" s="86">
        <f>Table139[[#This Row],[Total]]/15</f>
        <v>0</v>
      </c>
    </row>
    <row r="17" spans="1:5" ht="27.95" customHeight="1" thickBot="1">
      <c r="B17" s="160"/>
      <c r="C17" s="120" t="s">
        <v>18</v>
      </c>
      <c r="D17" s="118">
        <f>SUM('Wellbeing, Care, Sup &amp; Guidance'!D80)</f>
        <v>0</v>
      </c>
      <c r="E17" s="89">
        <f>Table139[[#This Row],[Total]]/15</f>
        <v>0</v>
      </c>
    </row>
    <row r="18" spans="1:5" ht="27.95" customHeight="1">
      <c r="B18" s="155" t="s">
        <v>19</v>
      </c>
      <c r="C18" s="121" t="s">
        <v>20</v>
      </c>
      <c r="D18" s="122">
        <f>SUM('Leading and Improving'!D19)</f>
        <v>0</v>
      </c>
      <c r="E18" s="85">
        <f>Table139[[#This Row],[Total]]/18</f>
        <v>0</v>
      </c>
    </row>
    <row r="19" spans="1:5" ht="27.95" customHeight="1">
      <c r="B19" s="156"/>
      <c r="C19" s="113" t="s">
        <v>21</v>
      </c>
      <c r="D19" s="87">
        <f>SUM('Leading and Improving'!D27)</f>
        <v>0</v>
      </c>
      <c r="E19" s="86">
        <f>Table139[[#This Row],[Total]]/9</f>
        <v>0</v>
      </c>
    </row>
    <row r="20" spans="1:5" ht="27.95" customHeight="1" thickBot="1">
      <c r="B20" s="157"/>
      <c r="C20" s="123" t="s">
        <v>22</v>
      </c>
      <c r="D20" s="118">
        <f>SUM('Leading and Improving'!D37)</f>
        <v>0</v>
      </c>
      <c r="E20" s="89">
        <f>Table139[[#This Row],[Total]]/15</f>
        <v>0</v>
      </c>
    </row>
    <row r="21" spans="1:5">
      <c r="A21" s="73"/>
    </row>
  </sheetData>
  <sheetProtection algorithmName="SHA-512" hashValue="q8I1IYdpXMSGV7EUVUrO3pqpf500yeTFSza5AZftEgwSGiFNKsvkAAnQvfi0cMskwiQzpzTrlqBWEYM9VgqZ4A==" saltValue="18OpoDgMYYMD8MbneQoklg==" spinCount="100000" sheet="1" objects="1" scenarios="1"/>
  <mergeCells count="6">
    <mergeCell ref="B18:B20"/>
    <mergeCell ref="B11:B17"/>
    <mergeCell ref="B7:B10"/>
    <mergeCell ref="S2:U2"/>
    <mergeCell ref="C2:M2"/>
    <mergeCell ref="C3:M3"/>
  </mergeCells>
  <conditionalFormatting sqref="E7:E20">
    <cfRule type="cellIs" dxfId="49" priority="1" operator="equal">
      <formula>0</formula>
    </cfRule>
    <cfRule type="cellIs" dxfId="48" priority="3" operator="equal">
      <formula>1</formula>
    </cfRule>
  </conditionalFormatting>
  <hyperlinks>
    <hyperlink ref="C7" location="'Quality of Education'!B2" display="Standard 1" xr:uid="{6552C5F4-80A4-5044-AA06-83C49D786CB3}"/>
    <hyperlink ref="C8" location="'Quality of Education'!B20" display="Standard 2" xr:uid="{CBE220FA-0A57-164A-AAEF-39F49D2F3B9C}"/>
    <hyperlink ref="C9" location="'Quality of Education'!B28" display="Standard 3" xr:uid="{6E99FA61-5AC3-FD4A-BFCB-0D02D521C543}"/>
    <hyperlink ref="C10" location="'Behaviour &amp; Attitude'!B1" display="Standard 4" xr:uid="{8A4B1FD5-C44B-4B4C-8EDF-AA1E81889F59}"/>
    <hyperlink ref="C11" location="'Behaviour &amp; Attitude'!B22" display="Standard 5" xr:uid="{8DF75BED-AE34-634D-9238-F5DE71CE73E6}"/>
    <hyperlink ref="C12" location="'Behaviour &amp; Attitude'!B33" display="Standard 6" xr:uid="{A622D049-B7A5-8B48-8F2E-1A47879E2D57}"/>
    <hyperlink ref="C13" location="'Behaviour &amp; Attitude'!B43" display="Standard 7" xr:uid="{D70D6A94-9B68-784E-8AE9-5E63EE7AD62B}"/>
    <hyperlink ref="C14" location="'Personal Development'!B2" display="Standard 8" xr:uid="{9D29B329-513C-D243-9982-ED79C2D1E9ED}"/>
    <hyperlink ref="C15" location="'Personal Development'!B19" display="Standard 9" xr:uid="{1134ABD9-0D58-264C-ADFC-ED969AA56639}"/>
    <hyperlink ref="C16" location="'Personal Development'!B28" display="Standard 10" xr:uid="{D0502B80-9DE6-F94B-A57C-D56F207C0D04}"/>
    <hyperlink ref="C17" location="'Personal Development'!B38" display="Standard 11" xr:uid="{D8A84779-2B3B-D04C-9C96-995B2342F528}"/>
    <hyperlink ref="C18" location="'Leadership &amp; Management'!B2" display="Standard 12" xr:uid="{FF76D312-CE5D-0844-AC62-93F95D13E48B}"/>
    <hyperlink ref="C19" location="'Leadership &amp; Management'!B20" display="13. Training &amp; Development" xr:uid="{ACE477CF-37FC-1447-A71C-9D1FF7296AC7}"/>
    <hyperlink ref="C20" location="'Leadership &amp; Management'!B28" display="Standard 14" xr:uid="{624F475F-046F-6042-9851-6D93DE3DD9E4}"/>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E4F6-2CD5-9544-BBCC-F7C574BA2CF6}">
  <dimension ref="A1:EK457"/>
  <sheetViews>
    <sheetView topLeftCell="B46" zoomScaleNormal="100" workbookViewId="0">
      <selection activeCell="F25" sqref="F25:G25"/>
    </sheetView>
  </sheetViews>
  <sheetFormatPr defaultColWidth="8.875" defaultRowHeight="18.95"/>
  <cols>
    <col min="1" max="1" width="6.375" style="93" customWidth="1"/>
    <col min="2" max="2" width="87" style="4" customWidth="1"/>
    <col min="3" max="3" width="65.625" style="4" customWidth="1"/>
    <col min="4" max="4" width="19.625" style="4" customWidth="1"/>
    <col min="5" max="5" width="9.125" style="4" customWidth="1"/>
    <col min="6" max="6" width="21.125" style="27" customWidth="1"/>
    <col min="7" max="7" width="8.875" style="27"/>
    <col min="8" max="141" width="8.875" style="3"/>
    <col min="142" max="16384" width="8.875" style="4"/>
  </cols>
  <sheetData>
    <row r="1" spans="1:141" ht="20.100000000000001" thickBot="1">
      <c r="A1" s="2"/>
      <c r="B1" s="3"/>
      <c r="C1" s="3"/>
      <c r="D1" s="3"/>
      <c r="E1" s="3"/>
    </row>
    <row r="2" spans="1:141" ht="21.95" customHeight="1" thickBot="1">
      <c r="A2" s="5"/>
      <c r="B2" s="171" t="s">
        <v>23</v>
      </c>
      <c r="C2" s="172"/>
      <c r="D2" s="82"/>
      <c r="E2" s="82"/>
    </row>
    <row r="3" spans="1:141" ht="15.95" customHeight="1" thickBot="1">
      <c r="A3" s="5"/>
      <c r="C3" s="6"/>
      <c r="D3" s="3"/>
      <c r="E3" s="3"/>
    </row>
    <row r="4" spans="1:141" ht="17.100000000000001" customHeight="1">
      <c r="A4" s="5"/>
      <c r="B4" s="79" t="s">
        <v>24</v>
      </c>
      <c r="C4" s="79" t="s">
        <v>25</v>
      </c>
      <c r="D4" s="3"/>
      <c r="E4" s="3"/>
      <c r="F4" s="153" t="s">
        <v>26</v>
      </c>
      <c r="G4" s="153"/>
      <c r="H4" s="54" t="s">
        <v>27</v>
      </c>
      <c r="I4" s="54"/>
    </row>
    <row r="5" spans="1:141" ht="17.100000000000001" customHeight="1" thickBot="1">
      <c r="A5" s="5"/>
      <c r="B5" s="80" t="str">
        <f>'Self Assessment Overview'!C3</f>
        <v>Ysgol Ty Coch</v>
      </c>
      <c r="C5" s="81" t="str">
        <f>'Self Assessment Overview'!B7</f>
        <v>Teaching &amp; Learning</v>
      </c>
      <c r="D5" s="3"/>
      <c r="E5" s="3"/>
      <c r="F5" s="153" t="s">
        <v>28</v>
      </c>
      <c r="G5" s="153">
        <v>1</v>
      </c>
      <c r="H5" s="54" t="s">
        <v>29</v>
      </c>
      <c r="I5" s="54"/>
    </row>
    <row r="6" spans="1:141" ht="17.100000000000001" customHeight="1">
      <c r="A6" s="5"/>
      <c r="B6" s="77"/>
      <c r="C6" s="3"/>
      <c r="D6" s="3"/>
      <c r="E6" s="3"/>
      <c r="F6" s="153" t="s">
        <v>30</v>
      </c>
      <c r="G6" s="153">
        <v>2</v>
      </c>
      <c r="H6" s="54" t="s">
        <v>31</v>
      </c>
      <c r="I6" s="54"/>
    </row>
    <row r="7" spans="1:141" ht="17.100000000000001" customHeight="1">
      <c r="A7" s="5"/>
      <c r="C7" s="3"/>
      <c r="D7" s="3"/>
      <c r="E7" s="3"/>
      <c r="F7" s="153" t="s">
        <v>32</v>
      </c>
      <c r="G7" s="153">
        <v>3</v>
      </c>
      <c r="H7" s="54" t="s">
        <v>33</v>
      </c>
      <c r="I7" s="54"/>
    </row>
    <row r="8" spans="1:141" ht="17.100000000000001" customHeight="1">
      <c r="A8" s="5"/>
      <c r="C8" s="3"/>
      <c r="D8" s="3"/>
      <c r="E8" s="3"/>
      <c r="H8" s="78"/>
    </row>
    <row r="9" spans="1:141" s="3" customFormat="1" ht="18" customHeight="1" thickBot="1">
      <c r="A9" s="7"/>
      <c r="F9" s="27"/>
      <c r="G9" s="27"/>
    </row>
    <row r="10" spans="1:141" ht="15" customHeight="1">
      <c r="B10" s="188" t="s">
        <v>34</v>
      </c>
      <c r="C10" s="194"/>
      <c r="D10" s="194"/>
      <c r="E10" s="194"/>
      <c r="F10" s="176" t="s">
        <v>35</v>
      </c>
      <c r="G10" s="177"/>
      <c r="H10" s="173"/>
    </row>
    <row r="11" spans="1:141" ht="15.95" customHeight="1" thickBot="1">
      <c r="A11" s="97"/>
      <c r="B11" s="195"/>
      <c r="C11" s="196"/>
      <c r="D11" s="196"/>
      <c r="E11" s="196"/>
      <c r="F11" s="178"/>
      <c r="G11" s="179"/>
      <c r="H11" s="173"/>
    </row>
    <row r="12" spans="1:141" ht="33" customHeight="1" thickBot="1">
      <c r="A12" s="8"/>
      <c r="B12" s="144" t="s">
        <v>36</v>
      </c>
      <c r="C12" s="144" t="s">
        <v>37</v>
      </c>
      <c r="D12" s="149" t="s">
        <v>38</v>
      </c>
      <c r="E12" s="104" t="s">
        <v>39</v>
      </c>
      <c r="F12" s="199" t="s">
        <v>40</v>
      </c>
      <c r="G12" s="200"/>
    </row>
    <row r="13" spans="1:141" ht="86.1" customHeight="1">
      <c r="A13" s="9">
        <v>1.1000000000000001</v>
      </c>
      <c r="B13" s="102" t="s">
        <v>41</v>
      </c>
      <c r="C13" s="103" t="s">
        <v>42</v>
      </c>
      <c r="D13" s="11">
        <v>0</v>
      </c>
      <c r="E13" s="12"/>
      <c r="F13" s="201"/>
      <c r="G13" s="202"/>
    </row>
    <row r="14" spans="1:141" ht="75.95" customHeight="1">
      <c r="A14" s="14">
        <v>1.2</v>
      </c>
      <c r="B14" s="15" t="s">
        <v>43</v>
      </c>
      <c r="C14" s="99" t="s">
        <v>44</v>
      </c>
      <c r="D14" s="16">
        <v>0</v>
      </c>
      <c r="E14" s="17"/>
      <c r="F14" s="203"/>
      <c r="G14" s="204"/>
      <c r="H14"/>
    </row>
    <row r="15" spans="1:141" ht="146.1" customHeight="1">
      <c r="A15" s="14">
        <v>1.3</v>
      </c>
      <c r="B15" s="101" t="s">
        <v>45</v>
      </c>
      <c r="C15" s="99" t="s">
        <v>46</v>
      </c>
      <c r="D15" s="16">
        <v>0</v>
      </c>
      <c r="E15" s="17"/>
      <c r="F15" s="203"/>
      <c r="G15" s="204"/>
    </row>
    <row r="16" spans="1:141" s="20" customFormat="1" ht="111.95" customHeight="1">
      <c r="A16" s="14">
        <v>1.4</v>
      </c>
      <c r="B16" s="19" t="s">
        <v>47</v>
      </c>
      <c r="C16" s="100" t="s">
        <v>48</v>
      </c>
      <c r="D16" s="16">
        <v>0</v>
      </c>
      <c r="E16" s="17"/>
      <c r="F16" s="203"/>
      <c r="G16" s="204"/>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row>
    <row r="17" spans="1:141" ht="135" customHeight="1">
      <c r="A17" s="14">
        <v>1.5</v>
      </c>
      <c r="B17" s="15" t="s">
        <v>49</v>
      </c>
      <c r="C17" s="99" t="s">
        <v>50</v>
      </c>
      <c r="D17" s="16">
        <v>0</v>
      </c>
      <c r="E17" s="17"/>
      <c r="F17" s="203"/>
      <c r="G17" s="204"/>
    </row>
    <row r="18" spans="1:141" ht="114.95" customHeight="1">
      <c r="A18" s="14">
        <v>1.6</v>
      </c>
      <c r="B18" s="15" t="s">
        <v>51</v>
      </c>
      <c r="C18" s="99" t="s">
        <v>52</v>
      </c>
      <c r="D18" s="16">
        <v>0</v>
      </c>
      <c r="E18" s="17"/>
      <c r="F18" s="203"/>
      <c r="G18" s="204"/>
    </row>
    <row r="19" spans="1:141" ht="132" customHeight="1" thickBot="1">
      <c r="A19" s="21">
        <v>1.7</v>
      </c>
      <c r="B19" s="22" t="s">
        <v>53</v>
      </c>
      <c r="C19" s="98" t="s">
        <v>54</v>
      </c>
      <c r="D19" s="23">
        <v>0</v>
      </c>
      <c r="E19" s="24"/>
      <c r="F19" s="205"/>
      <c r="G19" s="206"/>
    </row>
    <row r="20" spans="1:141" s="3" customFormat="1" ht="17.100000000000001" customHeight="1">
      <c r="A20" s="5"/>
      <c r="B20" s="25"/>
      <c r="C20" s="25"/>
      <c r="D20" s="59">
        <f>SUM(D13:D19)</f>
        <v>0</v>
      </c>
      <c r="E20" s="26"/>
      <c r="F20" s="27"/>
      <c r="G20" s="27"/>
    </row>
    <row r="21" spans="1:141" ht="20.100000000000001" thickBot="1">
      <c r="A21" s="2"/>
      <c r="B21" s="3"/>
      <c r="C21" s="3"/>
      <c r="D21" s="3"/>
      <c r="E21" s="3"/>
    </row>
    <row r="22" spans="1:141" ht="15" customHeight="1">
      <c r="A22" s="2"/>
      <c r="B22" s="188" t="s">
        <v>55</v>
      </c>
      <c r="C22" s="194"/>
      <c r="D22" s="194"/>
      <c r="E22" s="197"/>
      <c r="F22" s="176" t="s">
        <v>35</v>
      </c>
      <c r="G22" s="177"/>
    </row>
    <row r="23" spans="1:141" ht="15.95" customHeight="1" thickBot="1">
      <c r="A23" s="97"/>
      <c r="B23" s="195"/>
      <c r="C23" s="196"/>
      <c r="D23" s="196"/>
      <c r="E23" s="198"/>
      <c r="F23" s="178"/>
      <c r="G23" s="179"/>
    </row>
    <row r="24" spans="1:141" s="28" customFormat="1" ht="33.950000000000003" customHeight="1" thickBot="1">
      <c r="A24" s="8"/>
      <c r="B24" s="144" t="s">
        <v>36</v>
      </c>
      <c r="C24" s="144" t="s">
        <v>37</v>
      </c>
      <c r="D24" s="149" t="s">
        <v>38</v>
      </c>
      <c r="E24" s="104" t="s">
        <v>39</v>
      </c>
      <c r="F24" s="199" t="s">
        <v>40</v>
      </c>
      <c r="G24" s="200"/>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row>
    <row r="25" spans="1:141" ht="174.95" customHeight="1" thickBot="1">
      <c r="A25" s="96">
        <v>2.1</v>
      </c>
      <c r="B25" s="10" t="s">
        <v>56</v>
      </c>
      <c r="C25" s="10" t="s">
        <v>57</v>
      </c>
      <c r="D25" s="11">
        <v>0</v>
      </c>
      <c r="E25" s="147"/>
      <c r="F25" s="201"/>
      <c r="G25" s="202"/>
    </row>
    <row r="26" spans="1:141" ht="83.1" customHeight="1" thickBot="1">
      <c r="A26" s="29">
        <v>2.2000000000000002</v>
      </c>
      <c r="B26" s="22" t="s">
        <v>58</v>
      </c>
      <c r="C26" s="22" t="s">
        <v>59</v>
      </c>
      <c r="D26" s="23">
        <v>0</v>
      </c>
      <c r="E26" s="148"/>
      <c r="F26" s="205"/>
      <c r="G26" s="206"/>
    </row>
    <row r="27" spans="1:141" s="3" customFormat="1">
      <c r="A27" s="5"/>
      <c r="B27" s="30"/>
      <c r="C27" s="30"/>
      <c r="D27" s="95">
        <f>SUM(D25:D26)</f>
        <v>0</v>
      </c>
      <c r="E27" s="26"/>
      <c r="F27" s="27"/>
      <c r="G27" s="27"/>
    </row>
    <row r="28" spans="1:141" s="3" customFormat="1" ht="24.95" customHeight="1" thickBot="1">
      <c r="A28" s="2"/>
      <c r="B28" s="31"/>
      <c r="C28" s="32"/>
      <c r="D28" s="31"/>
      <c r="E28" s="31"/>
      <c r="F28" s="27"/>
      <c r="G28" s="27"/>
    </row>
    <row r="29" spans="1:141" s="3" customFormat="1" ht="15.95" customHeight="1">
      <c r="A29" s="7"/>
      <c r="B29" s="188" t="s">
        <v>60</v>
      </c>
      <c r="C29" s="194"/>
      <c r="D29" s="194"/>
      <c r="E29" s="197"/>
      <c r="F29" s="176" t="s">
        <v>35</v>
      </c>
      <c r="G29" s="177"/>
    </row>
    <row r="30" spans="1:141" ht="15" customHeight="1" thickBot="1">
      <c r="B30" s="195"/>
      <c r="C30" s="196"/>
      <c r="D30" s="196"/>
      <c r="E30" s="198"/>
      <c r="F30" s="178"/>
      <c r="G30" s="179"/>
    </row>
    <row r="31" spans="1:141" ht="35.1" thickBot="1">
      <c r="A31" s="8"/>
      <c r="B31" s="144" t="s">
        <v>36</v>
      </c>
      <c r="C31" s="144" t="s">
        <v>37</v>
      </c>
      <c r="D31" s="152" t="s">
        <v>38</v>
      </c>
      <c r="E31" s="104" t="s">
        <v>39</v>
      </c>
      <c r="F31" s="199" t="s">
        <v>40</v>
      </c>
      <c r="G31" s="200"/>
    </row>
    <row r="32" spans="1:141" ht="135.94999999999999" customHeight="1">
      <c r="A32" s="33">
        <v>3.1</v>
      </c>
      <c r="B32" s="10" t="s">
        <v>61</v>
      </c>
      <c r="C32" s="35" t="s">
        <v>62</v>
      </c>
      <c r="D32" s="11">
        <v>0</v>
      </c>
      <c r="E32" s="12"/>
      <c r="F32" s="207"/>
      <c r="G32" s="208"/>
    </row>
    <row r="33" spans="1:141" ht="66" customHeight="1">
      <c r="A33" s="14">
        <v>3.2</v>
      </c>
      <c r="B33" s="15" t="s">
        <v>63</v>
      </c>
      <c r="C33" s="36" t="s">
        <v>64</v>
      </c>
      <c r="D33" s="16">
        <v>0</v>
      </c>
      <c r="E33" s="17"/>
      <c r="F33" s="203"/>
      <c r="G33" s="204"/>
    </row>
    <row r="34" spans="1:141" ht="113.1" customHeight="1">
      <c r="A34" s="14">
        <v>3.3</v>
      </c>
      <c r="B34" s="15" t="s">
        <v>65</v>
      </c>
      <c r="C34" s="36" t="s">
        <v>66</v>
      </c>
      <c r="D34" s="16">
        <v>0</v>
      </c>
      <c r="E34" s="17"/>
      <c r="F34" s="203"/>
      <c r="G34" s="204"/>
    </row>
    <row r="35" spans="1:141" ht="116.1" customHeight="1">
      <c r="A35" s="14">
        <v>3.4</v>
      </c>
      <c r="B35" s="15" t="s">
        <v>67</v>
      </c>
      <c r="C35" s="36" t="s">
        <v>68</v>
      </c>
      <c r="D35" s="16">
        <v>0</v>
      </c>
      <c r="E35" s="17"/>
      <c r="F35" s="203"/>
      <c r="G35" s="204"/>
    </row>
    <row r="36" spans="1:141" ht="72.95" customHeight="1" thickBot="1">
      <c r="A36" s="21">
        <v>3.5</v>
      </c>
      <c r="B36" s="22" t="s">
        <v>69</v>
      </c>
      <c r="C36" s="94" t="s">
        <v>70</v>
      </c>
      <c r="D36" s="23">
        <v>0</v>
      </c>
      <c r="E36" s="24"/>
      <c r="F36" s="205"/>
      <c r="G36" s="206"/>
    </row>
    <row r="37" spans="1:141" s="3" customFormat="1" ht="20.100000000000001" customHeight="1">
      <c r="A37" s="5"/>
      <c r="B37" s="25"/>
      <c r="C37" s="25"/>
      <c r="D37" s="54">
        <f>SUM(D32:D36)</f>
        <v>0</v>
      </c>
      <c r="F37" s="27"/>
      <c r="G37" s="27"/>
    </row>
    <row r="38" spans="1:141" s="3" customFormat="1" ht="17.100000000000001" customHeight="1" thickBot="1">
      <c r="A38" s="5"/>
      <c r="B38" s="25"/>
      <c r="C38" s="25"/>
      <c r="D38" s="61"/>
      <c r="E38" s="26"/>
      <c r="F38" s="27"/>
      <c r="G38" s="27"/>
    </row>
    <row r="39" spans="1:141" s="3" customFormat="1" ht="18" customHeight="1">
      <c r="A39" s="7"/>
      <c r="B39" s="188" t="s">
        <v>71</v>
      </c>
      <c r="C39" s="189"/>
      <c r="D39" s="189"/>
      <c r="E39" s="190"/>
      <c r="F39" s="184" t="s">
        <v>35</v>
      </c>
      <c r="G39" s="185"/>
    </row>
    <row r="40" spans="1:141" ht="15.95" customHeight="1" thickBot="1">
      <c r="A40" s="7"/>
      <c r="B40" s="191"/>
      <c r="C40" s="192"/>
      <c r="D40" s="192"/>
      <c r="E40" s="193"/>
      <c r="F40" s="186"/>
      <c r="G40" s="187"/>
    </row>
    <row r="41" spans="1:141" ht="33" customHeight="1" thickBot="1">
      <c r="A41" s="8"/>
      <c r="B41" s="144" t="s">
        <v>36</v>
      </c>
      <c r="C41" s="144" t="s">
        <v>37</v>
      </c>
      <c r="D41" s="149" t="s">
        <v>38</v>
      </c>
      <c r="E41" s="104" t="s">
        <v>39</v>
      </c>
      <c r="F41" s="199" t="s">
        <v>40</v>
      </c>
      <c r="G41" s="200"/>
    </row>
    <row r="42" spans="1:141" ht="120.95" customHeight="1">
      <c r="A42" s="38">
        <v>4.0999999999999996</v>
      </c>
      <c r="B42" s="34" t="s">
        <v>72</v>
      </c>
      <c r="C42" s="39" t="s">
        <v>73</v>
      </c>
      <c r="D42" s="11">
        <v>0</v>
      </c>
      <c r="E42" s="12"/>
      <c r="F42" s="201"/>
      <c r="G42" s="202"/>
    </row>
    <row r="43" spans="1:141" ht="51" customHeight="1">
      <c r="A43" s="40">
        <v>4.2</v>
      </c>
      <c r="B43" s="15" t="s">
        <v>74</v>
      </c>
      <c r="C43" s="41" t="s">
        <v>75</v>
      </c>
      <c r="D43" s="16">
        <v>0</v>
      </c>
      <c r="E43" s="109"/>
      <c r="F43" s="203"/>
      <c r="G43" s="204"/>
    </row>
    <row r="44" spans="1:141" ht="284.10000000000002" customHeight="1">
      <c r="A44" s="40">
        <v>4.3</v>
      </c>
      <c r="B44" s="19" t="s">
        <v>76</v>
      </c>
      <c r="C44" s="41"/>
      <c r="D44" s="16">
        <v>0</v>
      </c>
      <c r="E44" s="109"/>
      <c r="F44" s="203"/>
      <c r="G44" s="204"/>
    </row>
    <row r="45" spans="1:141" s="20" customFormat="1" ht="87.95" customHeight="1">
      <c r="A45" s="40">
        <v>4.4000000000000004</v>
      </c>
      <c r="B45" s="15" t="s">
        <v>77</v>
      </c>
      <c r="C45" s="41" t="s">
        <v>78</v>
      </c>
      <c r="D45" s="16">
        <v>0</v>
      </c>
      <c r="E45" s="109"/>
      <c r="F45" s="203"/>
      <c r="G45" s="204"/>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row>
    <row r="46" spans="1:141" ht="68.099999999999994" customHeight="1">
      <c r="A46" s="40">
        <v>4.5</v>
      </c>
      <c r="B46" s="15" t="s">
        <v>79</v>
      </c>
      <c r="C46" s="41" t="s">
        <v>80</v>
      </c>
      <c r="D46" s="16">
        <v>0</v>
      </c>
      <c r="E46" s="109"/>
      <c r="F46" s="203"/>
      <c r="G46" s="204"/>
    </row>
    <row r="47" spans="1:141" ht="53.1" customHeight="1">
      <c r="A47" s="40">
        <v>4.5999999999999996</v>
      </c>
      <c r="B47" s="15" t="s">
        <v>81</v>
      </c>
      <c r="C47" s="41" t="s">
        <v>82</v>
      </c>
      <c r="D47" s="16">
        <v>0</v>
      </c>
      <c r="E47" s="109"/>
      <c r="F47" s="203"/>
      <c r="G47" s="204"/>
    </row>
    <row r="48" spans="1:141" ht="117" customHeight="1">
      <c r="A48" s="40">
        <v>4.7</v>
      </c>
      <c r="B48" s="15" t="s">
        <v>83</v>
      </c>
      <c r="C48" s="41" t="s">
        <v>84</v>
      </c>
      <c r="D48" s="16">
        <v>0</v>
      </c>
      <c r="E48" s="109"/>
      <c r="F48" s="203"/>
      <c r="G48" s="204"/>
    </row>
    <row r="49" spans="1:7" ht="53.1" customHeight="1" thickBot="1">
      <c r="A49" s="42">
        <v>4.8</v>
      </c>
      <c r="B49" s="22" t="s">
        <v>85</v>
      </c>
      <c r="C49" s="43"/>
      <c r="D49" s="23">
        <v>0</v>
      </c>
      <c r="E49" s="110"/>
      <c r="F49" s="205"/>
      <c r="G49" s="206"/>
    </row>
    <row r="50" spans="1:7" s="3" customFormat="1" ht="15" customHeight="1" thickBot="1">
      <c r="A50" s="2"/>
      <c r="D50" s="45">
        <f>SUM(D42:D49)</f>
        <v>0</v>
      </c>
      <c r="F50" s="27"/>
      <c r="G50" s="27"/>
    </row>
    <row r="51" spans="1:7" s="3" customFormat="1">
      <c r="A51" s="2"/>
      <c r="C51" s="174" t="s">
        <v>86</v>
      </c>
      <c r="D51" s="180">
        <f>SUM(D32:D36, D25:D26, D13:D19, D42:D49)</f>
        <v>0</v>
      </c>
      <c r="E51" s="181"/>
      <c r="F51" s="176" t="s">
        <v>35</v>
      </c>
      <c r="G51" s="177"/>
    </row>
    <row r="52" spans="1:7" s="3" customFormat="1" ht="20.100000000000001" thickBot="1">
      <c r="A52" s="2"/>
      <c r="C52" s="175"/>
      <c r="D52" s="182"/>
      <c r="E52" s="183"/>
      <c r="F52" s="178"/>
      <c r="G52" s="179"/>
    </row>
    <row r="53" spans="1:7" s="3" customFormat="1">
      <c r="A53" s="2"/>
      <c r="F53" s="27"/>
      <c r="G53" s="27"/>
    </row>
    <row r="54" spans="1:7" s="3" customFormat="1">
      <c r="A54" s="2"/>
      <c r="F54" s="27"/>
      <c r="G54" s="27"/>
    </row>
    <row r="55" spans="1:7" s="3" customFormat="1">
      <c r="A55" s="2"/>
      <c r="F55" s="27"/>
      <c r="G55" s="27"/>
    </row>
    <row r="56" spans="1:7" s="3" customFormat="1">
      <c r="A56" s="2"/>
      <c r="F56" s="27"/>
      <c r="G56" s="27"/>
    </row>
    <row r="57" spans="1:7" s="3" customFormat="1">
      <c r="A57" s="2"/>
      <c r="F57" s="27"/>
      <c r="G57" s="27"/>
    </row>
    <row r="58" spans="1:7" s="3" customFormat="1">
      <c r="A58" s="2"/>
      <c r="F58" s="27"/>
      <c r="G58" s="27"/>
    </row>
    <row r="59" spans="1:7" s="3" customFormat="1">
      <c r="A59" s="2"/>
      <c r="F59" s="27"/>
      <c r="G59" s="27"/>
    </row>
    <row r="60" spans="1:7" s="3" customFormat="1">
      <c r="A60" s="2"/>
      <c r="F60" s="27"/>
      <c r="G60" s="27"/>
    </row>
    <row r="61" spans="1:7" s="3" customFormat="1">
      <c r="A61" s="2"/>
      <c r="F61" s="27"/>
      <c r="G61" s="27"/>
    </row>
    <row r="62" spans="1:7" s="3" customFormat="1">
      <c r="A62" s="2"/>
      <c r="F62" s="27"/>
      <c r="G62" s="27"/>
    </row>
    <row r="63" spans="1:7" s="3" customFormat="1">
      <c r="A63" s="2"/>
      <c r="F63" s="27"/>
      <c r="G63" s="27"/>
    </row>
    <row r="64" spans="1:7" s="3" customFormat="1">
      <c r="A64" s="2"/>
      <c r="F64" s="27"/>
      <c r="G64" s="27"/>
    </row>
    <row r="65" spans="1:7" s="3" customFormat="1">
      <c r="A65" s="2"/>
      <c r="F65" s="27"/>
      <c r="G65" s="27"/>
    </row>
    <row r="66" spans="1:7" s="3" customFormat="1">
      <c r="A66" s="2"/>
      <c r="F66" s="27"/>
      <c r="G66" s="27"/>
    </row>
    <row r="67" spans="1:7" s="3" customFormat="1">
      <c r="A67" s="2"/>
      <c r="F67" s="27"/>
      <c r="G67" s="27"/>
    </row>
    <row r="68" spans="1:7" s="3" customFormat="1">
      <c r="A68" s="2"/>
      <c r="F68" s="27"/>
      <c r="G68" s="27"/>
    </row>
    <row r="69" spans="1:7" s="3" customFormat="1">
      <c r="A69" s="2"/>
      <c r="F69" s="27"/>
      <c r="G69" s="27"/>
    </row>
    <row r="70" spans="1:7" s="3" customFormat="1">
      <c r="A70" s="2"/>
      <c r="F70" s="27"/>
      <c r="G70" s="27"/>
    </row>
    <row r="71" spans="1:7" s="3" customFormat="1">
      <c r="A71" s="2"/>
      <c r="F71" s="27"/>
      <c r="G71" s="27"/>
    </row>
    <row r="72" spans="1:7" s="3" customFormat="1">
      <c r="A72" s="2"/>
      <c r="F72" s="27"/>
      <c r="G72" s="27"/>
    </row>
    <row r="73" spans="1:7" s="3" customFormat="1">
      <c r="A73" s="2"/>
      <c r="F73" s="27"/>
      <c r="G73" s="27"/>
    </row>
    <row r="74" spans="1:7" s="3" customFormat="1">
      <c r="A74" s="2"/>
      <c r="F74" s="27"/>
      <c r="G74" s="27"/>
    </row>
    <row r="75" spans="1:7" s="3" customFormat="1">
      <c r="A75" s="2"/>
      <c r="F75" s="27"/>
      <c r="G75" s="27"/>
    </row>
    <row r="76" spans="1:7" s="3" customFormat="1">
      <c r="A76" s="2"/>
      <c r="F76" s="27"/>
      <c r="G76" s="27"/>
    </row>
    <row r="77" spans="1:7" s="3" customFormat="1">
      <c r="A77" s="2"/>
      <c r="F77" s="27"/>
      <c r="G77" s="27"/>
    </row>
    <row r="78" spans="1:7" s="3" customFormat="1">
      <c r="A78" s="2"/>
      <c r="F78" s="27"/>
      <c r="G78" s="27"/>
    </row>
    <row r="79" spans="1:7" s="3" customFormat="1">
      <c r="A79" s="2"/>
      <c r="F79" s="27"/>
      <c r="G79" s="27"/>
    </row>
    <row r="80" spans="1:7" s="3" customFormat="1">
      <c r="A80" s="2"/>
      <c r="F80" s="27"/>
      <c r="G80" s="27"/>
    </row>
    <row r="81" spans="1:7" s="3" customFormat="1">
      <c r="A81" s="2"/>
      <c r="F81" s="27"/>
      <c r="G81" s="27"/>
    </row>
    <row r="82" spans="1:7" s="3" customFormat="1">
      <c r="A82" s="2"/>
      <c r="F82" s="27"/>
      <c r="G82" s="27"/>
    </row>
    <row r="83" spans="1:7" s="3" customFormat="1">
      <c r="A83" s="2"/>
      <c r="F83" s="27"/>
      <c r="G83" s="27"/>
    </row>
    <row r="84" spans="1:7" s="3" customFormat="1">
      <c r="A84" s="2"/>
      <c r="F84" s="27"/>
      <c r="G84" s="27"/>
    </row>
    <row r="85" spans="1:7" s="3" customFormat="1">
      <c r="A85" s="2"/>
      <c r="F85" s="27"/>
      <c r="G85" s="27"/>
    </row>
    <row r="86" spans="1:7" s="3" customFormat="1">
      <c r="A86" s="2"/>
      <c r="F86" s="27"/>
      <c r="G86" s="27"/>
    </row>
    <row r="87" spans="1:7" s="3" customFormat="1">
      <c r="A87" s="2"/>
      <c r="F87" s="27"/>
      <c r="G87" s="27"/>
    </row>
    <row r="88" spans="1:7" s="3" customFormat="1">
      <c r="A88" s="2"/>
      <c r="F88" s="27"/>
      <c r="G88" s="27"/>
    </row>
    <row r="89" spans="1:7" s="3" customFormat="1">
      <c r="A89" s="2"/>
      <c r="F89" s="27"/>
      <c r="G89" s="27"/>
    </row>
    <row r="90" spans="1:7" s="3" customFormat="1">
      <c r="A90" s="2"/>
      <c r="F90" s="27"/>
      <c r="G90" s="27"/>
    </row>
    <row r="91" spans="1:7" s="3" customFormat="1">
      <c r="A91" s="2"/>
      <c r="F91" s="27"/>
      <c r="G91" s="27"/>
    </row>
    <row r="92" spans="1:7" s="3" customFormat="1">
      <c r="A92" s="2"/>
      <c r="F92" s="27"/>
      <c r="G92" s="27"/>
    </row>
    <row r="93" spans="1:7" s="3" customFormat="1">
      <c r="A93" s="2"/>
      <c r="F93" s="27"/>
      <c r="G93" s="27"/>
    </row>
    <row r="94" spans="1:7" s="3" customFormat="1">
      <c r="A94" s="2"/>
      <c r="F94" s="27"/>
      <c r="G94" s="27"/>
    </row>
    <row r="95" spans="1:7" s="3" customFormat="1">
      <c r="A95" s="2"/>
      <c r="F95" s="27"/>
      <c r="G95" s="27"/>
    </row>
    <row r="96" spans="1:7" s="3" customFormat="1">
      <c r="A96" s="2"/>
      <c r="F96" s="27"/>
      <c r="G96" s="27"/>
    </row>
    <row r="97" spans="1:7" s="3" customFormat="1">
      <c r="A97" s="2"/>
      <c r="F97" s="27"/>
      <c r="G97" s="27"/>
    </row>
    <row r="98" spans="1:7" s="3" customFormat="1">
      <c r="A98" s="2"/>
      <c r="F98" s="27"/>
      <c r="G98" s="27"/>
    </row>
    <row r="99" spans="1:7" s="3" customFormat="1">
      <c r="A99" s="2"/>
      <c r="F99" s="27"/>
      <c r="G99" s="27"/>
    </row>
    <row r="100" spans="1:7" s="3" customFormat="1">
      <c r="A100" s="2"/>
      <c r="F100" s="27"/>
      <c r="G100" s="27"/>
    </row>
    <row r="101" spans="1:7" s="3" customFormat="1">
      <c r="A101" s="2"/>
      <c r="F101" s="27"/>
      <c r="G101" s="27"/>
    </row>
    <row r="102" spans="1:7" s="3" customFormat="1">
      <c r="A102" s="2"/>
      <c r="F102" s="27"/>
      <c r="G102" s="27"/>
    </row>
    <row r="103" spans="1:7" s="3" customFormat="1">
      <c r="A103" s="2"/>
      <c r="F103" s="27"/>
      <c r="G103" s="27"/>
    </row>
    <row r="104" spans="1:7" s="3" customFormat="1">
      <c r="A104" s="2"/>
      <c r="F104" s="27"/>
      <c r="G104" s="27"/>
    </row>
    <row r="105" spans="1:7" s="3" customFormat="1">
      <c r="A105" s="2"/>
      <c r="F105" s="27"/>
      <c r="G105" s="27"/>
    </row>
    <row r="106" spans="1:7" s="3" customFormat="1">
      <c r="A106" s="2"/>
      <c r="F106" s="27"/>
      <c r="G106" s="27"/>
    </row>
    <row r="107" spans="1:7" s="3" customFormat="1">
      <c r="A107" s="2"/>
      <c r="F107" s="27"/>
      <c r="G107" s="27"/>
    </row>
    <row r="108" spans="1:7" s="3" customFormat="1">
      <c r="A108" s="2"/>
      <c r="F108" s="27"/>
      <c r="G108" s="27"/>
    </row>
    <row r="109" spans="1:7" s="3" customFormat="1">
      <c r="A109" s="2"/>
      <c r="F109" s="27"/>
      <c r="G109" s="27"/>
    </row>
    <row r="110" spans="1:7" s="3" customFormat="1">
      <c r="A110" s="2"/>
      <c r="F110" s="27"/>
      <c r="G110" s="27"/>
    </row>
    <row r="111" spans="1:7" s="3" customFormat="1">
      <c r="A111" s="2"/>
      <c r="F111" s="27"/>
      <c r="G111" s="27"/>
    </row>
    <row r="112" spans="1:7" s="3" customFormat="1">
      <c r="A112" s="2"/>
      <c r="F112" s="27"/>
      <c r="G112" s="27"/>
    </row>
    <row r="113" spans="1:7" s="3" customFormat="1">
      <c r="A113" s="2"/>
      <c r="F113" s="27"/>
      <c r="G113" s="27"/>
    </row>
    <row r="114" spans="1:7" s="3" customFormat="1">
      <c r="A114" s="2"/>
      <c r="F114" s="27"/>
      <c r="G114" s="27"/>
    </row>
    <row r="115" spans="1:7" s="3" customFormat="1">
      <c r="A115" s="2"/>
      <c r="F115" s="27"/>
      <c r="G115" s="27"/>
    </row>
    <row r="116" spans="1:7" s="3" customFormat="1">
      <c r="A116" s="2"/>
      <c r="F116" s="27"/>
      <c r="G116" s="27"/>
    </row>
    <row r="117" spans="1:7" s="3" customFormat="1">
      <c r="A117" s="2"/>
      <c r="F117" s="27"/>
      <c r="G117" s="27"/>
    </row>
    <row r="118" spans="1:7" s="3" customFormat="1">
      <c r="A118" s="2"/>
      <c r="F118" s="27"/>
      <c r="G118" s="27"/>
    </row>
    <row r="119" spans="1:7" s="3" customFormat="1">
      <c r="A119" s="2"/>
      <c r="F119" s="27"/>
      <c r="G119" s="27"/>
    </row>
    <row r="120" spans="1:7" s="3" customFormat="1">
      <c r="A120" s="2"/>
      <c r="F120" s="27"/>
      <c r="G120" s="27"/>
    </row>
    <row r="121" spans="1:7" s="3" customFormat="1">
      <c r="A121" s="2"/>
      <c r="F121" s="27"/>
      <c r="G121" s="27"/>
    </row>
    <row r="122" spans="1:7" s="3" customFormat="1">
      <c r="A122" s="2"/>
      <c r="F122" s="27"/>
      <c r="G122" s="27"/>
    </row>
    <row r="123" spans="1:7" s="3" customFormat="1">
      <c r="A123" s="2"/>
      <c r="F123" s="27"/>
      <c r="G123" s="27"/>
    </row>
    <row r="124" spans="1:7" s="3" customFormat="1">
      <c r="A124" s="2"/>
      <c r="F124" s="27"/>
      <c r="G124" s="27"/>
    </row>
    <row r="125" spans="1:7" s="3" customFormat="1">
      <c r="A125" s="2"/>
      <c r="F125" s="27"/>
      <c r="G125" s="27"/>
    </row>
    <row r="126" spans="1:7" s="3" customFormat="1">
      <c r="A126" s="2"/>
      <c r="F126" s="27"/>
      <c r="G126" s="27"/>
    </row>
    <row r="127" spans="1:7" s="3" customFormat="1">
      <c r="A127" s="2"/>
      <c r="F127" s="27"/>
      <c r="G127" s="27"/>
    </row>
    <row r="128" spans="1:7" s="3" customFormat="1">
      <c r="A128" s="2"/>
      <c r="F128" s="27"/>
      <c r="G128" s="27"/>
    </row>
    <row r="129" spans="1:7" s="3" customFormat="1">
      <c r="A129" s="2"/>
      <c r="F129" s="27"/>
      <c r="G129" s="27"/>
    </row>
    <row r="130" spans="1:7" s="3" customFormat="1">
      <c r="A130" s="2"/>
      <c r="F130" s="27"/>
      <c r="G130" s="27"/>
    </row>
    <row r="131" spans="1:7" s="3" customFormat="1">
      <c r="A131" s="2"/>
      <c r="F131" s="27"/>
      <c r="G131" s="27"/>
    </row>
    <row r="132" spans="1:7" s="3" customFormat="1">
      <c r="A132" s="2"/>
      <c r="F132" s="27"/>
      <c r="G132" s="27"/>
    </row>
    <row r="133" spans="1:7" s="3" customFormat="1">
      <c r="A133" s="2"/>
      <c r="F133" s="27"/>
      <c r="G133" s="27"/>
    </row>
    <row r="134" spans="1:7" s="3" customFormat="1">
      <c r="A134" s="2"/>
      <c r="F134" s="27"/>
      <c r="G134" s="27"/>
    </row>
    <row r="135" spans="1:7" s="3" customFormat="1">
      <c r="A135" s="2"/>
      <c r="F135" s="27"/>
      <c r="G135" s="27"/>
    </row>
    <row r="136" spans="1:7" s="3" customFormat="1">
      <c r="A136" s="2"/>
      <c r="F136" s="27"/>
      <c r="G136" s="27"/>
    </row>
    <row r="137" spans="1:7" s="3" customFormat="1">
      <c r="A137" s="2"/>
      <c r="F137" s="27"/>
      <c r="G137" s="27"/>
    </row>
    <row r="138" spans="1:7" s="3" customFormat="1">
      <c r="A138" s="2"/>
      <c r="F138" s="27"/>
      <c r="G138" s="27"/>
    </row>
    <row r="139" spans="1:7" s="3" customFormat="1">
      <c r="A139" s="2"/>
      <c r="F139" s="27"/>
      <c r="G139" s="27"/>
    </row>
    <row r="140" spans="1:7" s="3" customFormat="1">
      <c r="A140" s="2"/>
      <c r="F140" s="27"/>
      <c r="G140" s="27"/>
    </row>
    <row r="141" spans="1:7" s="3" customFormat="1">
      <c r="A141" s="2"/>
      <c r="F141" s="27"/>
      <c r="G141" s="27"/>
    </row>
    <row r="142" spans="1:7" s="3" customFormat="1">
      <c r="A142" s="2"/>
      <c r="F142" s="27"/>
      <c r="G142" s="27"/>
    </row>
    <row r="143" spans="1:7" s="3" customFormat="1">
      <c r="A143" s="2"/>
      <c r="F143" s="27"/>
      <c r="G143" s="27"/>
    </row>
    <row r="144" spans="1:7" s="3" customFormat="1">
      <c r="A144" s="2"/>
      <c r="F144" s="27"/>
      <c r="G144" s="27"/>
    </row>
    <row r="145" spans="1:7" s="3" customFormat="1">
      <c r="A145" s="2"/>
      <c r="F145" s="27"/>
      <c r="G145" s="27"/>
    </row>
    <row r="146" spans="1:7" s="3" customFormat="1">
      <c r="A146" s="2"/>
      <c r="F146" s="27"/>
      <c r="G146" s="27"/>
    </row>
    <row r="147" spans="1:7" s="3" customFormat="1">
      <c r="A147" s="2"/>
      <c r="F147" s="27"/>
      <c r="G147" s="27"/>
    </row>
    <row r="148" spans="1:7" s="3" customFormat="1">
      <c r="A148" s="2"/>
      <c r="F148" s="27"/>
      <c r="G148" s="27"/>
    </row>
    <row r="149" spans="1:7" s="3" customFormat="1">
      <c r="A149" s="2"/>
      <c r="F149" s="27"/>
      <c r="G149" s="27"/>
    </row>
    <row r="150" spans="1:7" s="3" customFormat="1">
      <c r="A150" s="2"/>
      <c r="F150" s="27"/>
      <c r="G150" s="27"/>
    </row>
    <row r="151" spans="1:7" s="3" customFormat="1">
      <c r="A151" s="2"/>
      <c r="F151" s="27"/>
      <c r="G151" s="27"/>
    </row>
    <row r="152" spans="1:7" s="3" customFormat="1">
      <c r="A152" s="2"/>
      <c r="F152" s="27"/>
      <c r="G152" s="27"/>
    </row>
    <row r="153" spans="1:7" s="3" customFormat="1">
      <c r="A153" s="2"/>
      <c r="F153" s="27"/>
      <c r="G153" s="27"/>
    </row>
    <row r="154" spans="1:7" s="3" customFormat="1">
      <c r="A154" s="2"/>
      <c r="F154" s="27"/>
      <c r="G154" s="27"/>
    </row>
    <row r="155" spans="1:7" s="3" customFormat="1">
      <c r="A155" s="2"/>
      <c r="F155" s="27"/>
      <c r="G155" s="27"/>
    </row>
    <row r="156" spans="1:7" s="3" customFormat="1">
      <c r="A156" s="2"/>
      <c r="F156" s="27"/>
      <c r="G156" s="27"/>
    </row>
    <row r="157" spans="1:7" s="3" customFormat="1">
      <c r="A157" s="2"/>
      <c r="F157" s="27"/>
      <c r="G157" s="27"/>
    </row>
    <row r="158" spans="1:7" s="3" customFormat="1">
      <c r="A158" s="2"/>
      <c r="F158" s="27"/>
      <c r="G158" s="27"/>
    </row>
    <row r="159" spans="1:7" s="3" customFormat="1">
      <c r="A159" s="2"/>
      <c r="F159" s="27"/>
      <c r="G159" s="27"/>
    </row>
    <row r="160" spans="1:7" s="3" customFormat="1">
      <c r="A160" s="2"/>
      <c r="F160" s="27"/>
      <c r="G160" s="27"/>
    </row>
    <row r="161" spans="1:7" s="3" customFormat="1">
      <c r="A161" s="2"/>
      <c r="F161" s="27"/>
      <c r="G161" s="27"/>
    </row>
    <row r="162" spans="1:7" s="3" customFormat="1">
      <c r="A162" s="2"/>
      <c r="F162" s="27"/>
      <c r="G162" s="27"/>
    </row>
    <row r="163" spans="1:7" s="3" customFormat="1">
      <c r="A163" s="2"/>
      <c r="F163" s="27"/>
      <c r="G163" s="27"/>
    </row>
    <row r="164" spans="1:7" s="3" customFormat="1">
      <c r="A164" s="2"/>
      <c r="F164" s="27"/>
      <c r="G164" s="27"/>
    </row>
    <row r="165" spans="1:7" s="3" customFormat="1">
      <c r="A165" s="2"/>
      <c r="F165" s="27"/>
      <c r="G165" s="27"/>
    </row>
    <row r="166" spans="1:7" s="3" customFormat="1">
      <c r="A166" s="2"/>
      <c r="F166" s="27"/>
      <c r="G166" s="27"/>
    </row>
    <row r="167" spans="1:7" s="3" customFormat="1">
      <c r="A167" s="2"/>
      <c r="F167" s="27"/>
      <c r="G167" s="27"/>
    </row>
    <row r="168" spans="1:7" s="3" customFormat="1">
      <c r="A168" s="2"/>
      <c r="F168" s="27"/>
      <c r="G168" s="27"/>
    </row>
    <row r="169" spans="1:7" s="3" customFormat="1">
      <c r="A169" s="2"/>
      <c r="F169" s="27"/>
      <c r="G169" s="27"/>
    </row>
    <row r="170" spans="1:7" s="3" customFormat="1">
      <c r="A170" s="2"/>
      <c r="F170" s="27"/>
      <c r="G170" s="27"/>
    </row>
    <row r="171" spans="1:7" s="3" customFormat="1">
      <c r="A171" s="2"/>
      <c r="F171" s="27"/>
      <c r="G171" s="27"/>
    </row>
    <row r="172" spans="1:7" s="3" customFormat="1">
      <c r="A172" s="2"/>
      <c r="F172" s="27"/>
      <c r="G172" s="27"/>
    </row>
    <row r="173" spans="1:7" s="3" customFormat="1">
      <c r="A173" s="2"/>
      <c r="F173" s="27"/>
      <c r="G173" s="27"/>
    </row>
    <row r="174" spans="1:7" s="3" customFormat="1">
      <c r="A174" s="2"/>
      <c r="F174" s="27"/>
      <c r="G174" s="27"/>
    </row>
    <row r="175" spans="1:7" s="3" customFormat="1">
      <c r="A175" s="2"/>
      <c r="F175" s="27"/>
      <c r="G175" s="27"/>
    </row>
    <row r="176" spans="1:7" s="3" customFormat="1">
      <c r="A176" s="2"/>
      <c r="F176" s="27"/>
      <c r="G176" s="27"/>
    </row>
    <row r="177" spans="1:7" s="3" customFormat="1">
      <c r="A177" s="2"/>
      <c r="F177" s="27"/>
      <c r="G177" s="27"/>
    </row>
    <row r="178" spans="1:7" s="3" customFormat="1">
      <c r="A178" s="2"/>
      <c r="F178" s="27"/>
      <c r="G178" s="27"/>
    </row>
    <row r="179" spans="1:7" s="3" customFormat="1">
      <c r="A179" s="2"/>
      <c r="F179" s="27"/>
      <c r="G179" s="27"/>
    </row>
    <row r="180" spans="1:7" s="3" customFormat="1">
      <c r="A180" s="2"/>
      <c r="F180" s="27"/>
      <c r="G180" s="27"/>
    </row>
    <row r="181" spans="1:7" s="3" customFormat="1">
      <c r="A181" s="2"/>
      <c r="F181" s="27"/>
      <c r="G181" s="27"/>
    </row>
    <row r="182" spans="1:7" s="3" customFormat="1">
      <c r="A182" s="2"/>
      <c r="F182" s="27"/>
      <c r="G182" s="27"/>
    </row>
    <row r="183" spans="1:7" s="3" customFormat="1">
      <c r="A183" s="2"/>
      <c r="F183" s="27"/>
      <c r="G183" s="27"/>
    </row>
    <row r="184" spans="1:7" s="3" customFormat="1">
      <c r="A184" s="2"/>
      <c r="F184" s="27"/>
      <c r="G184" s="27"/>
    </row>
    <row r="185" spans="1:7" s="3" customFormat="1">
      <c r="A185" s="2"/>
      <c r="F185" s="27"/>
      <c r="G185" s="27"/>
    </row>
    <row r="186" spans="1:7" s="3" customFormat="1">
      <c r="A186" s="2"/>
      <c r="F186" s="27"/>
      <c r="G186" s="27"/>
    </row>
    <row r="187" spans="1:7" s="3" customFormat="1">
      <c r="A187" s="2"/>
      <c r="F187" s="27"/>
      <c r="G187" s="27"/>
    </row>
    <row r="188" spans="1:7" s="3" customFormat="1">
      <c r="A188" s="2"/>
      <c r="F188" s="27"/>
      <c r="G188" s="27"/>
    </row>
    <row r="189" spans="1:7" s="3" customFormat="1">
      <c r="A189" s="2"/>
      <c r="F189" s="27"/>
      <c r="G189" s="27"/>
    </row>
    <row r="190" spans="1:7" s="3" customFormat="1">
      <c r="A190" s="2"/>
      <c r="F190" s="27"/>
      <c r="G190" s="27"/>
    </row>
    <row r="191" spans="1:7" s="3" customFormat="1">
      <c r="A191" s="2"/>
      <c r="F191" s="27"/>
      <c r="G191" s="27"/>
    </row>
    <row r="192" spans="1:7" s="3" customFormat="1">
      <c r="A192" s="2"/>
      <c r="F192" s="27"/>
      <c r="G192" s="27"/>
    </row>
    <row r="193" spans="1:7" s="3" customFormat="1">
      <c r="A193" s="2"/>
      <c r="F193" s="27"/>
      <c r="G193" s="27"/>
    </row>
    <row r="194" spans="1:7" s="3" customFormat="1">
      <c r="A194" s="2"/>
      <c r="F194" s="27"/>
      <c r="G194" s="27"/>
    </row>
    <row r="195" spans="1:7" s="3" customFormat="1">
      <c r="A195" s="2"/>
      <c r="F195" s="27"/>
      <c r="G195" s="27"/>
    </row>
    <row r="196" spans="1:7" s="3" customFormat="1">
      <c r="A196" s="2"/>
      <c r="F196" s="27"/>
      <c r="G196" s="27"/>
    </row>
    <row r="197" spans="1:7" s="3" customFormat="1">
      <c r="A197" s="2"/>
      <c r="F197" s="27"/>
      <c r="G197" s="27"/>
    </row>
    <row r="198" spans="1:7" s="3" customFormat="1">
      <c r="A198" s="2"/>
      <c r="F198" s="27"/>
      <c r="G198" s="27"/>
    </row>
    <row r="199" spans="1:7" s="3" customFormat="1">
      <c r="A199" s="2"/>
      <c r="F199" s="27"/>
      <c r="G199" s="27"/>
    </row>
    <row r="200" spans="1:7" s="3" customFormat="1">
      <c r="A200" s="2"/>
      <c r="F200" s="27"/>
      <c r="G200" s="27"/>
    </row>
    <row r="201" spans="1:7" s="3" customFormat="1">
      <c r="A201" s="2"/>
      <c r="F201" s="27"/>
      <c r="G201" s="27"/>
    </row>
    <row r="202" spans="1:7" s="3" customFormat="1">
      <c r="A202" s="2"/>
      <c r="F202" s="27"/>
      <c r="G202" s="27"/>
    </row>
    <row r="203" spans="1:7" s="3" customFormat="1">
      <c r="A203" s="2"/>
      <c r="F203" s="27"/>
      <c r="G203" s="27"/>
    </row>
    <row r="204" spans="1:7" s="3" customFormat="1">
      <c r="A204" s="2"/>
      <c r="F204" s="27"/>
      <c r="G204" s="27"/>
    </row>
    <row r="205" spans="1:7" s="3" customFormat="1">
      <c r="A205" s="2"/>
      <c r="F205" s="27"/>
      <c r="G205" s="27"/>
    </row>
    <row r="206" spans="1:7" s="3" customFormat="1">
      <c r="A206" s="2"/>
      <c r="F206" s="27"/>
      <c r="G206" s="27"/>
    </row>
    <row r="207" spans="1:7" s="3" customFormat="1">
      <c r="A207" s="2"/>
      <c r="F207" s="27"/>
      <c r="G207" s="27"/>
    </row>
    <row r="208" spans="1:7" s="3" customFormat="1">
      <c r="A208" s="2"/>
      <c r="F208" s="27"/>
      <c r="G208" s="27"/>
    </row>
    <row r="209" spans="1:7" s="3" customFormat="1">
      <c r="A209" s="2"/>
      <c r="F209" s="27"/>
      <c r="G209" s="27"/>
    </row>
    <row r="210" spans="1:7" s="3" customFormat="1">
      <c r="A210" s="2"/>
      <c r="F210" s="27"/>
      <c r="G210" s="27"/>
    </row>
    <row r="211" spans="1:7" s="3" customFormat="1">
      <c r="A211" s="2"/>
      <c r="F211" s="27"/>
      <c r="G211" s="27"/>
    </row>
    <row r="212" spans="1:7" s="3" customFormat="1">
      <c r="A212" s="2"/>
      <c r="F212" s="27"/>
      <c r="G212" s="27"/>
    </row>
    <row r="213" spans="1:7" s="3" customFormat="1">
      <c r="A213" s="2"/>
      <c r="F213" s="27"/>
      <c r="G213" s="27"/>
    </row>
    <row r="214" spans="1:7" s="3" customFormat="1">
      <c r="A214" s="2"/>
      <c r="F214" s="27"/>
      <c r="G214" s="27"/>
    </row>
    <row r="215" spans="1:7" s="3" customFormat="1">
      <c r="A215" s="2"/>
      <c r="F215" s="27"/>
      <c r="G215" s="27"/>
    </row>
    <row r="216" spans="1:7" s="3" customFormat="1">
      <c r="A216" s="2"/>
      <c r="F216" s="27"/>
      <c r="G216" s="27"/>
    </row>
    <row r="217" spans="1:7" s="3" customFormat="1">
      <c r="A217" s="2"/>
      <c r="F217" s="27"/>
      <c r="G217" s="27"/>
    </row>
    <row r="218" spans="1:7" s="3" customFormat="1">
      <c r="A218" s="2"/>
      <c r="F218" s="27"/>
      <c r="G218" s="27"/>
    </row>
    <row r="219" spans="1:7" s="3" customFormat="1">
      <c r="A219" s="2"/>
      <c r="F219" s="27"/>
      <c r="G219" s="27"/>
    </row>
    <row r="220" spans="1:7" s="3" customFormat="1">
      <c r="A220" s="2"/>
      <c r="F220" s="27"/>
      <c r="G220" s="27"/>
    </row>
    <row r="221" spans="1:7" s="3" customFormat="1">
      <c r="A221" s="2"/>
      <c r="F221" s="27"/>
      <c r="G221" s="27"/>
    </row>
    <row r="222" spans="1:7" s="3" customFormat="1">
      <c r="A222" s="2"/>
      <c r="F222" s="27"/>
      <c r="G222" s="27"/>
    </row>
    <row r="223" spans="1:7" s="3" customFormat="1">
      <c r="A223" s="2"/>
      <c r="F223" s="27"/>
      <c r="G223" s="27"/>
    </row>
    <row r="224" spans="1:7" s="3" customFormat="1">
      <c r="A224" s="2"/>
      <c r="F224" s="27"/>
      <c r="G224" s="27"/>
    </row>
    <row r="225" spans="1:7" s="3" customFormat="1">
      <c r="A225" s="2"/>
      <c r="F225" s="27"/>
      <c r="G225" s="27"/>
    </row>
    <row r="226" spans="1:7" s="3" customFormat="1">
      <c r="A226" s="2"/>
      <c r="F226" s="27"/>
      <c r="G226" s="27"/>
    </row>
    <row r="227" spans="1:7" s="3" customFormat="1">
      <c r="A227" s="2"/>
      <c r="F227" s="27"/>
      <c r="G227" s="27"/>
    </row>
    <row r="228" spans="1:7" s="3" customFormat="1">
      <c r="A228" s="2"/>
      <c r="F228" s="27"/>
      <c r="G228" s="27"/>
    </row>
    <row r="229" spans="1:7" s="3" customFormat="1">
      <c r="A229" s="2"/>
      <c r="F229" s="27"/>
      <c r="G229" s="27"/>
    </row>
    <row r="230" spans="1:7" s="3" customFormat="1">
      <c r="A230" s="2"/>
      <c r="F230" s="27"/>
      <c r="G230" s="27"/>
    </row>
    <row r="231" spans="1:7" s="3" customFormat="1">
      <c r="A231" s="2"/>
      <c r="F231" s="27"/>
      <c r="G231" s="27"/>
    </row>
    <row r="232" spans="1:7" s="3" customFormat="1">
      <c r="A232" s="2"/>
      <c r="F232" s="27"/>
      <c r="G232" s="27"/>
    </row>
    <row r="233" spans="1:7" s="3" customFormat="1">
      <c r="A233" s="2"/>
      <c r="F233" s="27"/>
      <c r="G233" s="27"/>
    </row>
    <row r="234" spans="1:7" s="3" customFormat="1">
      <c r="A234" s="2"/>
      <c r="F234" s="27"/>
      <c r="G234" s="27"/>
    </row>
    <row r="235" spans="1:7" s="3" customFormat="1">
      <c r="A235" s="2"/>
      <c r="F235" s="27"/>
      <c r="G235" s="27"/>
    </row>
    <row r="236" spans="1:7" s="3" customFormat="1">
      <c r="A236" s="2"/>
      <c r="F236" s="27"/>
      <c r="G236" s="27"/>
    </row>
    <row r="237" spans="1:7" s="3" customFormat="1">
      <c r="A237" s="2"/>
      <c r="F237" s="27"/>
      <c r="G237" s="27"/>
    </row>
    <row r="238" spans="1:7" s="3" customFormat="1">
      <c r="A238" s="2"/>
      <c r="F238" s="27"/>
      <c r="G238" s="27"/>
    </row>
    <row r="239" spans="1:7" s="3" customFormat="1">
      <c r="A239" s="2"/>
      <c r="F239" s="27"/>
      <c r="G239" s="27"/>
    </row>
    <row r="240" spans="1:7" s="3" customFormat="1">
      <c r="A240" s="2"/>
      <c r="F240" s="27"/>
      <c r="G240" s="27"/>
    </row>
    <row r="241" spans="1:7" s="3" customFormat="1">
      <c r="A241" s="2"/>
      <c r="F241" s="27"/>
      <c r="G241" s="27"/>
    </row>
    <row r="242" spans="1:7" s="3" customFormat="1">
      <c r="A242" s="2"/>
      <c r="F242" s="27"/>
      <c r="G242" s="27"/>
    </row>
    <row r="243" spans="1:7" s="3" customFormat="1">
      <c r="A243" s="2"/>
      <c r="F243" s="27"/>
      <c r="G243" s="27"/>
    </row>
    <row r="244" spans="1:7" s="3" customFormat="1">
      <c r="A244" s="2"/>
      <c r="F244" s="27"/>
      <c r="G244" s="27"/>
    </row>
    <row r="245" spans="1:7" s="3" customFormat="1">
      <c r="A245" s="2"/>
      <c r="F245" s="27"/>
      <c r="G245" s="27"/>
    </row>
    <row r="246" spans="1:7" s="3" customFormat="1">
      <c r="A246" s="2"/>
      <c r="F246" s="27"/>
      <c r="G246" s="27"/>
    </row>
    <row r="247" spans="1:7" s="3" customFormat="1">
      <c r="A247" s="2"/>
      <c r="F247" s="27"/>
      <c r="G247" s="27"/>
    </row>
    <row r="248" spans="1:7" s="3" customFormat="1">
      <c r="A248" s="2"/>
      <c r="F248" s="27"/>
      <c r="G248" s="27"/>
    </row>
    <row r="249" spans="1:7" s="3" customFormat="1">
      <c r="A249" s="2"/>
      <c r="F249" s="27"/>
      <c r="G249" s="27"/>
    </row>
    <row r="250" spans="1:7" s="3" customFormat="1">
      <c r="A250" s="2"/>
      <c r="F250" s="27"/>
      <c r="G250" s="27"/>
    </row>
    <row r="251" spans="1:7" s="3" customFormat="1">
      <c r="A251" s="2"/>
      <c r="F251" s="27"/>
      <c r="G251" s="27"/>
    </row>
    <row r="252" spans="1:7" s="3" customFormat="1">
      <c r="A252" s="2"/>
      <c r="F252" s="27"/>
      <c r="G252" s="27"/>
    </row>
    <row r="253" spans="1:7" s="3" customFormat="1">
      <c r="A253" s="2"/>
      <c r="F253" s="27"/>
      <c r="G253" s="27"/>
    </row>
    <row r="254" spans="1:7" s="3" customFormat="1">
      <c r="A254" s="2"/>
      <c r="F254" s="27"/>
      <c r="G254" s="27"/>
    </row>
    <row r="255" spans="1:7" s="3" customFormat="1">
      <c r="A255" s="2"/>
      <c r="F255" s="27"/>
      <c r="G255" s="27"/>
    </row>
    <row r="256" spans="1:7" s="3" customFormat="1">
      <c r="A256" s="2"/>
      <c r="F256" s="27"/>
      <c r="G256" s="27"/>
    </row>
    <row r="257" spans="1:7" s="3" customFormat="1">
      <c r="A257" s="2"/>
      <c r="F257" s="27"/>
      <c r="G257" s="27"/>
    </row>
    <row r="258" spans="1:7" s="3" customFormat="1">
      <c r="A258" s="2"/>
      <c r="F258" s="27"/>
      <c r="G258" s="27"/>
    </row>
    <row r="259" spans="1:7" s="3" customFormat="1">
      <c r="A259" s="2"/>
      <c r="F259" s="27"/>
      <c r="G259" s="27"/>
    </row>
    <row r="260" spans="1:7" s="3" customFormat="1">
      <c r="A260" s="2"/>
      <c r="F260" s="27"/>
      <c r="G260" s="27"/>
    </row>
    <row r="261" spans="1:7" s="3" customFormat="1">
      <c r="A261" s="2"/>
      <c r="F261" s="27"/>
      <c r="G261" s="27"/>
    </row>
    <row r="262" spans="1:7" s="3" customFormat="1">
      <c r="A262" s="2"/>
      <c r="F262" s="27"/>
      <c r="G262" s="27"/>
    </row>
    <row r="263" spans="1:7" s="3" customFormat="1">
      <c r="A263" s="2"/>
      <c r="F263" s="27"/>
      <c r="G263" s="27"/>
    </row>
    <row r="264" spans="1:7" s="3" customFormat="1">
      <c r="A264" s="2"/>
      <c r="F264" s="27"/>
      <c r="G264" s="27"/>
    </row>
    <row r="265" spans="1:7" s="3" customFormat="1">
      <c r="A265" s="2"/>
      <c r="F265" s="27"/>
      <c r="G265" s="27"/>
    </row>
    <row r="266" spans="1:7" s="3" customFormat="1">
      <c r="A266" s="2"/>
      <c r="F266" s="27"/>
      <c r="G266" s="27"/>
    </row>
    <row r="267" spans="1:7" s="3" customFormat="1">
      <c r="A267" s="2"/>
      <c r="F267" s="27"/>
      <c r="G267" s="27"/>
    </row>
    <row r="268" spans="1:7" s="3" customFormat="1">
      <c r="A268" s="2"/>
      <c r="F268" s="27"/>
      <c r="G268" s="27"/>
    </row>
    <row r="269" spans="1:7" s="3" customFormat="1">
      <c r="A269" s="2"/>
      <c r="F269" s="27"/>
      <c r="G269" s="27"/>
    </row>
    <row r="270" spans="1:7" s="3" customFormat="1">
      <c r="A270" s="2"/>
      <c r="F270" s="27"/>
      <c r="G270" s="27"/>
    </row>
    <row r="271" spans="1:7" s="3" customFormat="1">
      <c r="A271" s="2"/>
      <c r="F271" s="27"/>
      <c r="G271" s="27"/>
    </row>
    <row r="272" spans="1:7" s="3" customFormat="1">
      <c r="A272" s="2"/>
      <c r="F272" s="27"/>
      <c r="G272" s="27"/>
    </row>
    <row r="273" spans="1:7" s="3" customFormat="1">
      <c r="A273" s="2"/>
      <c r="F273" s="27"/>
      <c r="G273" s="27"/>
    </row>
    <row r="274" spans="1:7" s="3" customFormat="1">
      <c r="A274" s="2"/>
      <c r="F274" s="27"/>
      <c r="G274" s="27"/>
    </row>
    <row r="275" spans="1:7" s="3" customFormat="1">
      <c r="A275" s="2"/>
      <c r="F275" s="27"/>
      <c r="G275" s="27"/>
    </row>
    <row r="276" spans="1:7" s="3" customFormat="1">
      <c r="A276" s="2"/>
      <c r="F276" s="27"/>
      <c r="G276" s="27"/>
    </row>
    <row r="277" spans="1:7" s="3" customFormat="1">
      <c r="A277" s="2"/>
      <c r="F277" s="27"/>
      <c r="G277" s="27"/>
    </row>
    <row r="278" spans="1:7" s="3" customFormat="1">
      <c r="A278" s="2"/>
      <c r="F278" s="27"/>
      <c r="G278" s="27"/>
    </row>
    <row r="279" spans="1:7" s="3" customFormat="1">
      <c r="A279" s="2"/>
      <c r="F279" s="27"/>
      <c r="G279" s="27"/>
    </row>
    <row r="280" spans="1:7" s="3" customFormat="1">
      <c r="A280" s="2"/>
      <c r="F280" s="27"/>
      <c r="G280" s="27"/>
    </row>
    <row r="281" spans="1:7" s="3" customFormat="1">
      <c r="A281" s="2"/>
      <c r="F281" s="27"/>
      <c r="G281" s="27"/>
    </row>
    <row r="282" spans="1:7" s="3" customFormat="1">
      <c r="A282" s="2"/>
      <c r="F282" s="27"/>
      <c r="G282" s="27"/>
    </row>
    <row r="283" spans="1:7" s="3" customFormat="1">
      <c r="A283" s="2"/>
      <c r="F283" s="27"/>
      <c r="G283" s="27"/>
    </row>
    <row r="284" spans="1:7" s="3" customFormat="1">
      <c r="A284" s="2"/>
      <c r="F284" s="27"/>
      <c r="G284" s="27"/>
    </row>
    <row r="285" spans="1:7" s="3" customFormat="1">
      <c r="A285" s="2"/>
      <c r="F285" s="27"/>
      <c r="G285" s="27"/>
    </row>
    <row r="286" spans="1:7" s="3" customFormat="1">
      <c r="A286" s="2"/>
      <c r="F286" s="27"/>
      <c r="G286" s="27"/>
    </row>
    <row r="287" spans="1:7" s="3" customFormat="1">
      <c r="A287" s="2"/>
      <c r="F287" s="27"/>
      <c r="G287" s="27"/>
    </row>
    <row r="288" spans="1:7" s="3" customFormat="1">
      <c r="A288" s="2"/>
      <c r="F288" s="27"/>
      <c r="G288" s="27"/>
    </row>
    <row r="289" spans="1:7" s="3" customFormat="1">
      <c r="A289" s="2"/>
      <c r="F289" s="27"/>
      <c r="G289" s="27"/>
    </row>
    <row r="290" spans="1:7" s="3" customFormat="1">
      <c r="A290" s="2"/>
      <c r="F290" s="27"/>
      <c r="G290" s="27"/>
    </row>
    <row r="291" spans="1:7" s="3" customFormat="1">
      <c r="A291" s="2"/>
      <c r="F291" s="27"/>
      <c r="G291" s="27"/>
    </row>
    <row r="292" spans="1:7" s="3" customFormat="1">
      <c r="A292" s="2"/>
      <c r="F292" s="27"/>
      <c r="G292" s="27"/>
    </row>
    <row r="293" spans="1:7" s="3" customFormat="1">
      <c r="A293" s="2"/>
      <c r="F293" s="27"/>
      <c r="G293" s="27"/>
    </row>
    <row r="294" spans="1:7" s="3" customFormat="1">
      <c r="A294" s="2"/>
      <c r="F294" s="27"/>
      <c r="G294" s="27"/>
    </row>
    <row r="295" spans="1:7" s="3" customFormat="1">
      <c r="A295" s="2"/>
      <c r="F295" s="27"/>
      <c r="G295" s="27"/>
    </row>
    <row r="296" spans="1:7" s="3" customFormat="1">
      <c r="A296" s="2"/>
      <c r="F296" s="27"/>
      <c r="G296" s="27"/>
    </row>
    <row r="297" spans="1:7" s="3" customFormat="1">
      <c r="A297" s="2"/>
      <c r="F297" s="27"/>
      <c r="G297" s="27"/>
    </row>
    <row r="298" spans="1:7" s="3" customFormat="1">
      <c r="A298" s="2"/>
      <c r="F298" s="27"/>
      <c r="G298" s="27"/>
    </row>
    <row r="299" spans="1:7" s="3" customFormat="1">
      <c r="A299" s="2"/>
      <c r="F299" s="27"/>
      <c r="G299" s="27"/>
    </row>
    <row r="300" spans="1:7" s="3" customFormat="1">
      <c r="A300" s="2"/>
      <c r="F300" s="27"/>
      <c r="G300" s="27"/>
    </row>
    <row r="301" spans="1:7" s="3" customFormat="1">
      <c r="A301" s="2"/>
      <c r="F301" s="27"/>
      <c r="G301" s="27"/>
    </row>
    <row r="302" spans="1:7" s="3" customFormat="1">
      <c r="A302" s="2"/>
      <c r="F302" s="27"/>
      <c r="G302" s="27"/>
    </row>
    <row r="303" spans="1:7" s="3" customFormat="1">
      <c r="A303" s="2"/>
      <c r="F303" s="27"/>
      <c r="G303" s="27"/>
    </row>
    <row r="304" spans="1:7" s="3" customFormat="1">
      <c r="A304" s="2"/>
      <c r="F304" s="27"/>
      <c r="G304" s="27"/>
    </row>
    <row r="305" spans="1:7" s="3" customFormat="1">
      <c r="A305" s="2"/>
      <c r="F305" s="27"/>
      <c r="G305" s="27"/>
    </row>
    <row r="306" spans="1:7" s="3" customFormat="1">
      <c r="A306" s="2"/>
      <c r="F306" s="27"/>
      <c r="G306" s="27"/>
    </row>
    <row r="307" spans="1:7" s="3" customFormat="1">
      <c r="A307" s="2"/>
      <c r="F307" s="27"/>
      <c r="G307" s="27"/>
    </row>
    <row r="308" spans="1:7" s="3" customFormat="1">
      <c r="A308" s="2"/>
      <c r="F308" s="27"/>
      <c r="G308" s="27"/>
    </row>
    <row r="309" spans="1:7" s="3" customFormat="1">
      <c r="A309" s="2"/>
      <c r="F309" s="27"/>
      <c r="G309" s="27"/>
    </row>
    <row r="310" spans="1:7" s="3" customFormat="1">
      <c r="A310" s="2"/>
      <c r="F310" s="27"/>
      <c r="G310" s="27"/>
    </row>
    <row r="311" spans="1:7" s="3" customFormat="1">
      <c r="A311" s="2"/>
      <c r="F311" s="27"/>
      <c r="G311" s="27"/>
    </row>
    <row r="312" spans="1:7" s="3" customFormat="1">
      <c r="A312" s="2"/>
      <c r="F312" s="27"/>
      <c r="G312" s="27"/>
    </row>
    <row r="313" spans="1:7" s="3" customFormat="1">
      <c r="A313" s="2"/>
      <c r="F313" s="27"/>
      <c r="G313" s="27"/>
    </row>
    <row r="314" spans="1:7" s="3" customFormat="1">
      <c r="A314" s="2"/>
      <c r="F314" s="27"/>
      <c r="G314" s="27"/>
    </row>
    <row r="315" spans="1:7" s="3" customFormat="1">
      <c r="A315" s="2"/>
      <c r="F315" s="27"/>
      <c r="G315" s="27"/>
    </row>
    <row r="316" spans="1:7" s="3" customFormat="1">
      <c r="A316" s="2"/>
      <c r="F316" s="27"/>
      <c r="G316" s="27"/>
    </row>
    <row r="317" spans="1:7" s="3" customFormat="1">
      <c r="A317" s="2"/>
      <c r="F317" s="27"/>
      <c r="G317" s="27"/>
    </row>
    <row r="318" spans="1:7" s="3" customFormat="1">
      <c r="A318" s="2"/>
      <c r="F318" s="27"/>
      <c r="G318" s="27"/>
    </row>
    <row r="319" spans="1:7" s="3" customFormat="1">
      <c r="A319" s="2"/>
      <c r="F319" s="27"/>
      <c r="G319" s="27"/>
    </row>
    <row r="320" spans="1:7" s="3" customFormat="1">
      <c r="A320" s="2"/>
      <c r="F320" s="27"/>
      <c r="G320" s="27"/>
    </row>
    <row r="321" spans="1:7" s="3" customFormat="1">
      <c r="A321" s="2"/>
      <c r="F321" s="27"/>
      <c r="G321" s="27"/>
    </row>
    <row r="322" spans="1:7" s="3" customFormat="1">
      <c r="A322" s="2"/>
      <c r="F322" s="27"/>
      <c r="G322" s="27"/>
    </row>
    <row r="323" spans="1:7" s="3" customFormat="1">
      <c r="A323" s="2"/>
      <c r="F323" s="27"/>
      <c r="G323" s="27"/>
    </row>
    <row r="324" spans="1:7" s="3" customFormat="1">
      <c r="A324" s="2"/>
      <c r="F324" s="27"/>
      <c r="G324" s="27"/>
    </row>
    <row r="325" spans="1:7" s="3" customFormat="1">
      <c r="A325" s="2"/>
      <c r="F325" s="27"/>
      <c r="G325" s="27"/>
    </row>
    <row r="326" spans="1:7" s="3" customFormat="1">
      <c r="A326" s="2"/>
      <c r="F326" s="27"/>
      <c r="G326" s="27"/>
    </row>
    <row r="327" spans="1:7" s="3" customFormat="1">
      <c r="A327" s="2"/>
      <c r="F327" s="27"/>
      <c r="G327" s="27"/>
    </row>
    <row r="328" spans="1:7" s="3" customFormat="1">
      <c r="A328" s="2"/>
      <c r="F328" s="27"/>
      <c r="G328" s="27"/>
    </row>
    <row r="329" spans="1:7" s="3" customFormat="1">
      <c r="A329" s="2"/>
      <c r="F329" s="27"/>
      <c r="G329" s="27"/>
    </row>
    <row r="330" spans="1:7" s="3" customFormat="1">
      <c r="A330" s="2"/>
      <c r="F330" s="27"/>
      <c r="G330" s="27"/>
    </row>
    <row r="331" spans="1:7" s="3" customFormat="1">
      <c r="A331" s="2"/>
      <c r="F331" s="27"/>
      <c r="G331" s="27"/>
    </row>
    <row r="332" spans="1:7" s="3" customFormat="1">
      <c r="A332" s="2"/>
      <c r="F332" s="27"/>
      <c r="G332" s="27"/>
    </row>
    <row r="333" spans="1:7" s="3" customFormat="1">
      <c r="A333" s="2"/>
      <c r="F333" s="27"/>
      <c r="G333" s="27"/>
    </row>
    <row r="334" spans="1:7" s="3" customFormat="1">
      <c r="A334" s="2"/>
      <c r="F334" s="27"/>
      <c r="G334" s="27"/>
    </row>
    <row r="335" spans="1:7" s="3" customFormat="1">
      <c r="A335" s="2"/>
      <c r="F335" s="27"/>
      <c r="G335" s="27"/>
    </row>
    <row r="336" spans="1:7" s="3" customFormat="1">
      <c r="A336" s="2"/>
      <c r="F336" s="27"/>
      <c r="G336" s="27"/>
    </row>
    <row r="337" spans="1:7" s="3" customFormat="1">
      <c r="A337" s="2"/>
      <c r="F337" s="27"/>
      <c r="G337" s="27"/>
    </row>
    <row r="338" spans="1:7" s="3" customFormat="1">
      <c r="A338" s="2"/>
      <c r="F338" s="27"/>
      <c r="G338" s="27"/>
    </row>
    <row r="339" spans="1:7" s="3" customFormat="1">
      <c r="A339" s="2"/>
      <c r="F339" s="27"/>
      <c r="G339" s="27"/>
    </row>
    <row r="340" spans="1:7" s="3" customFormat="1">
      <c r="A340" s="2"/>
      <c r="F340" s="27"/>
      <c r="G340" s="27"/>
    </row>
    <row r="341" spans="1:7" s="3" customFormat="1">
      <c r="A341" s="2"/>
      <c r="F341" s="27"/>
      <c r="G341" s="27"/>
    </row>
    <row r="342" spans="1:7" s="3" customFormat="1">
      <c r="A342" s="2"/>
      <c r="F342" s="27"/>
      <c r="G342" s="27"/>
    </row>
    <row r="343" spans="1:7" s="3" customFormat="1">
      <c r="A343" s="2"/>
      <c r="F343" s="27"/>
      <c r="G343" s="27"/>
    </row>
    <row r="344" spans="1:7" s="3" customFormat="1">
      <c r="A344" s="2"/>
      <c r="F344" s="27"/>
      <c r="G344" s="27"/>
    </row>
    <row r="345" spans="1:7" s="3" customFormat="1">
      <c r="A345" s="2"/>
      <c r="F345" s="27"/>
      <c r="G345" s="27"/>
    </row>
    <row r="346" spans="1:7" s="3" customFormat="1">
      <c r="A346" s="2"/>
      <c r="F346" s="27"/>
      <c r="G346" s="27"/>
    </row>
    <row r="347" spans="1:7" s="3" customFormat="1">
      <c r="A347" s="2"/>
      <c r="F347" s="27"/>
      <c r="G347" s="27"/>
    </row>
    <row r="348" spans="1:7" s="3" customFormat="1">
      <c r="A348" s="2"/>
      <c r="F348" s="27"/>
      <c r="G348" s="27"/>
    </row>
    <row r="349" spans="1:7" s="3" customFormat="1">
      <c r="A349" s="2"/>
      <c r="F349" s="27"/>
      <c r="G349" s="27"/>
    </row>
    <row r="350" spans="1:7" s="3" customFormat="1">
      <c r="A350" s="2"/>
      <c r="F350" s="27"/>
      <c r="G350" s="27"/>
    </row>
    <row r="351" spans="1:7" s="3" customFormat="1">
      <c r="A351" s="2"/>
      <c r="F351" s="27"/>
      <c r="G351" s="27"/>
    </row>
    <row r="352" spans="1:7" s="3" customFormat="1">
      <c r="A352" s="2"/>
      <c r="F352" s="27"/>
      <c r="G352" s="27"/>
    </row>
    <row r="353" spans="1:7" s="3" customFormat="1">
      <c r="A353" s="2"/>
      <c r="F353" s="27"/>
      <c r="G353" s="27"/>
    </row>
    <row r="354" spans="1:7" s="3" customFormat="1">
      <c r="A354" s="2"/>
      <c r="F354" s="27"/>
      <c r="G354" s="27"/>
    </row>
    <row r="355" spans="1:7" s="3" customFormat="1">
      <c r="A355" s="2"/>
      <c r="F355" s="27"/>
      <c r="G355" s="27"/>
    </row>
    <row r="356" spans="1:7" s="3" customFormat="1">
      <c r="A356" s="2"/>
      <c r="F356" s="27"/>
      <c r="G356" s="27"/>
    </row>
    <row r="357" spans="1:7" s="3" customFormat="1">
      <c r="A357" s="2"/>
      <c r="F357" s="27"/>
      <c r="G357" s="27"/>
    </row>
    <row r="358" spans="1:7" s="3" customFormat="1">
      <c r="A358" s="2"/>
      <c r="F358" s="27"/>
      <c r="G358" s="27"/>
    </row>
    <row r="359" spans="1:7" s="3" customFormat="1">
      <c r="A359" s="2"/>
      <c r="F359" s="27"/>
      <c r="G359" s="27"/>
    </row>
    <row r="360" spans="1:7" s="3" customFormat="1">
      <c r="A360" s="2"/>
      <c r="F360" s="27"/>
      <c r="G360" s="27"/>
    </row>
    <row r="361" spans="1:7" s="3" customFormat="1">
      <c r="A361" s="2"/>
      <c r="F361" s="27"/>
      <c r="G361" s="27"/>
    </row>
    <row r="362" spans="1:7" s="3" customFormat="1">
      <c r="A362" s="2"/>
      <c r="F362" s="27"/>
      <c r="G362" s="27"/>
    </row>
    <row r="363" spans="1:7" s="3" customFormat="1">
      <c r="A363" s="2"/>
      <c r="F363" s="27"/>
      <c r="G363" s="27"/>
    </row>
    <row r="364" spans="1:7" s="3" customFormat="1">
      <c r="A364" s="2"/>
      <c r="F364" s="27"/>
      <c r="G364" s="27"/>
    </row>
    <row r="365" spans="1:7" s="3" customFormat="1">
      <c r="A365" s="2"/>
      <c r="F365" s="27"/>
      <c r="G365" s="27"/>
    </row>
    <row r="366" spans="1:7" s="3" customFormat="1">
      <c r="A366" s="2"/>
      <c r="F366" s="27"/>
      <c r="G366" s="27"/>
    </row>
    <row r="367" spans="1:7" s="3" customFormat="1">
      <c r="A367" s="2"/>
      <c r="F367" s="27"/>
      <c r="G367" s="27"/>
    </row>
    <row r="368" spans="1:7" s="3" customFormat="1">
      <c r="A368" s="2"/>
      <c r="F368" s="27"/>
      <c r="G368" s="27"/>
    </row>
    <row r="369" spans="1:7" s="3" customFormat="1">
      <c r="A369" s="2"/>
      <c r="F369" s="27"/>
      <c r="G369" s="27"/>
    </row>
    <row r="370" spans="1:7" s="3" customFormat="1">
      <c r="A370" s="2"/>
      <c r="F370" s="27"/>
      <c r="G370" s="27"/>
    </row>
    <row r="371" spans="1:7" s="3" customFormat="1">
      <c r="A371" s="2"/>
      <c r="F371" s="27"/>
      <c r="G371" s="27"/>
    </row>
    <row r="372" spans="1:7" s="3" customFormat="1">
      <c r="A372" s="2"/>
      <c r="F372" s="27"/>
      <c r="G372" s="27"/>
    </row>
    <row r="373" spans="1:7" s="3" customFormat="1">
      <c r="A373" s="2"/>
      <c r="F373" s="27"/>
      <c r="G373" s="27"/>
    </row>
    <row r="374" spans="1:7" s="3" customFormat="1">
      <c r="A374" s="2"/>
      <c r="F374" s="27"/>
      <c r="G374" s="27"/>
    </row>
    <row r="375" spans="1:7" s="3" customFormat="1">
      <c r="A375" s="2"/>
      <c r="F375" s="27"/>
      <c r="G375" s="27"/>
    </row>
    <row r="376" spans="1:7" s="3" customFormat="1">
      <c r="A376" s="2"/>
      <c r="F376" s="27"/>
      <c r="G376" s="27"/>
    </row>
    <row r="377" spans="1:7" s="3" customFormat="1">
      <c r="A377" s="2"/>
      <c r="F377" s="27"/>
      <c r="G377" s="27"/>
    </row>
    <row r="378" spans="1:7" s="3" customFormat="1">
      <c r="A378" s="2"/>
      <c r="F378" s="27"/>
      <c r="G378" s="27"/>
    </row>
    <row r="379" spans="1:7" s="3" customFormat="1">
      <c r="A379" s="2"/>
      <c r="F379" s="27"/>
      <c r="G379" s="27"/>
    </row>
    <row r="380" spans="1:7" s="3" customFormat="1">
      <c r="A380" s="2"/>
      <c r="F380" s="27"/>
      <c r="G380" s="27"/>
    </row>
    <row r="381" spans="1:7" s="3" customFormat="1">
      <c r="A381" s="2"/>
      <c r="F381" s="27"/>
      <c r="G381" s="27"/>
    </row>
    <row r="382" spans="1:7" s="3" customFormat="1">
      <c r="A382" s="2"/>
      <c r="F382" s="27"/>
      <c r="G382" s="27"/>
    </row>
    <row r="383" spans="1:7" s="3" customFormat="1">
      <c r="A383" s="2"/>
      <c r="F383" s="27"/>
      <c r="G383" s="27"/>
    </row>
    <row r="384" spans="1:7" s="3" customFormat="1">
      <c r="A384" s="2"/>
      <c r="F384" s="27"/>
      <c r="G384" s="27"/>
    </row>
    <row r="385" spans="1:7" s="3" customFormat="1">
      <c r="A385" s="2"/>
      <c r="F385" s="27"/>
      <c r="G385" s="27"/>
    </row>
    <row r="386" spans="1:7" s="3" customFormat="1">
      <c r="A386" s="2"/>
      <c r="F386" s="27"/>
      <c r="G386" s="27"/>
    </row>
    <row r="387" spans="1:7" s="3" customFormat="1">
      <c r="A387" s="2"/>
      <c r="F387" s="27"/>
      <c r="G387" s="27"/>
    </row>
    <row r="388" spans="1:7" s="3" customFormat="1">
      <c r="A388" s="2"/>
      <c r="F388" s="27"/>
      <c r="G388" s="27"/>
    </row>
    <row r="389" spans="1:7" s="3" customFormat="1">
      <c r="A389" s="2"/>
      <c r="F389" s="27"/>
      <c r="G389" s="27"/>
    </row>
    <row r="390" spans="1:7" s="3" customFormat="1">
      <c r="A390" s="2"/>
      <c r="F390" s="27"/>
      <c r="G390" s="27"/>
    </row>
    <row r="391" spans="1:7" s="3" customFormat="1">
      <c r="A391" s="2"/>
      <c r="F391" s="27"/>
      <c r="G391" s="27"/>
    </row>
    <row r="392" spans="1:7" s="3" customFormat="1">
      <c r="A392" s="2"/>
      <c r="F392" s="27"/>
      <c r="G392" s="27"/>
    </row>
    <row r="393" spans="1:7" s="3" customFormat="1">
      <c r="A393" s="2"/>
      <c r="F393" s="27"/>
      <c r="G393" s="27"/>
    </row>
    <row r="394" spans="1:7" s="3" customFormat="1">
      <c r="A394" s="2"/>
      <c r="F394" s="27"/>
      <c r="G394" s="27"/>
    </row>
    <row r="395" spans="1:7" s="3" customFormat="1">
      <c r="A395" s="2"/>
      <c r="F395" s="27"/>
      <c r="G395" s="27"/>
    </row>
    <row r="396" spans="1:7" s="3" customFormat="1">
      <c r="A396" s="2"/>
      <c r="F396" s="27"/>
      <c r="G396" s="27"/>
    </row>
    <row r="397" spans="1:7" s="3" customFormat="1">
      <c r="A397" s="2"/>
      <c r="F397" s="27"/>
      <c r="G397" s="27"/>
    </row>
    <row r="398" spans="1:7" s="3" customFormat="1">
      <c r="A398" s="2"/>
      <c r="F398" s="27"/>
      <c r="G398" s="27"/>
    </row>
    <row r="399" spans="1:7" s="3" customFormat="1">
      <c r="A399" s="2"/>
      <c r="F399" s="27"/>
      <c r="G399" s="27"/>
    </row>
    <row r="400" spans="1:7" s="3" customFormat="1">
      <c r="A400" s="2"/>
      <c r="F400" s="27"/>
      <c r="G400" s="27"/>
    </row>
    <row r="401" spans="1:7" s="3" customFormat="1">
      <c r="A401" s="2"/>
      <c r="F401" s="27"/>
      <c r="G401" s="27"/>
    </row>
    <row r="402" spans="1:7" s="3" customFormat="1">
      <c r="A402" s="2"/>
      <c r="F402" s="27"/>
      <c r="G402" s="27"/>
    </row>
    <row r="403" spans="1:7" s="3" customFormat="1">
      <c r="A403" s="2"/>
      <c r="F403" s="27"/>
      <c r="G403" s="27"/>
    </row>
    <row r="404" spans="1:7" s="3" customFormat="1">
      <c r="A404" s="2"/>
      <c r="F404" s="27"/>
      <c r="G404" s="27"/>
    </row>
    <row r="405" spans="1:7" s="3" customFormat="1">
      <c r="A405" s="2"/>
      <c r="F405" s="27"/>
      <c r="G405" s="27"/>
    </row>
    <row r="406" spans="1:7" s="3" customFormat="1">
      <c r="A406" s="2"/>
      <c r="F406" s="27"/>
      <c r="G406" s="27"/>
    </row>
    <row r="407" spans="1:7" s="3" customFormat="1">
      <c r="A407" s="2"/>
      <c r="F407" s="27"/>
      <c r="G407" s="27"/>
    </row>
    <row r="408" spans="1:7" s="3" customFormat="1">
      <c r="A408" s="2"/>
      <c r="F408" s="27"/>
      <c r="G408" s="27"/>
    </row>
    <row r="409" spans="1:7" s="3" customFormat="1">
      <c r="A409" s="2"/>
      <c r="F409" s="27"/>
      <c r="G409" s="27"/>
    </row>
    <row r="410" spans="1:7" s="3" customFormat="1">
      <c r="A410" s="2"/>
      <c r="F410" s="27"/>
      <c r="G410" s="27"/>
    </row>
    <row r="411" spans="1:7" s="3" customFormat="1">
      <c r="A411" s="2"/>
      <c r="F411" s="27"/>
      <c r="G411" s="27"/>
    </row>
    <row r="412" spans="1:7" s="3" customFormat="1">
      <c r="A412" s="2"/>
      <c r="F412" s="27"/>
      <c r="G412" s="27"/>
    </row>
    <row r="413" spans="1:7" s="3" customFormat="1">
      <c r="A413" s="2"/>
      <c r="F413" s="27"/>
      <c r="G413" s="27"/>
    </row>
    <row r="414" spans="1:7" s="3" customFormat="1">
      <c r="A414" s="2"/>
      <c r="F414" s="27"/>
      <c r="G414" s="27"/>
    </row>
    <row r="415" spans="1:7" s="3" customFormat="1">
      <c r="A415" s="2"/>
      <c r="F415" s="27"/>
      <c r="G415" s="27"/>
    </row>
    <row r="416" spans="1:7" s="3" customFormat="1">
      <c r="A416" s="2"/>
      <c r="F416" s="27"/>
      <c r="G416" s="27"/>
    </row>
    <row r="417" spans="1:7" s="3" customFormat="1">
      <c r="A417" s="2"/>
      <c r="F417" s="27"/>
      <c r="G417" s="27"/>
    </row>
    <row r="418" spans="1:7" s="3" customFormat="1">
      <c r="A418" s="2"/>
      <c r="F418" s="27"/>
      <c r="G418" s="27"/>
    </row>
    <row r="419" spans="1:7" s="3" customFormat="1">
      <c r="A419" s="2"/>
      <c r="F419" s="27"/>
      <c r="G419" s="27"/>
    </row>
    <row r="420" spans="1:7" s="3" customFormat="1">
      <c r="A420" s="2"/>
      <c r="F420" s="27"/>
      <c r="G420" s="27"/>
    </row>
    <row r="421" spans="1:7" s="3" customFormat="1">
      <c r="A421" s="2"/>
      <c r="F421" s="27"/>
      <c r="G421" s="27"/>
    </row>
    <row r="422" spans="1:7" s="3" customFormat="1">
      <c r="A422" s="2"/>
      <c r="F422" s="27"/>
      <c r="G422" s="27"/>
    </row>
    <row r="423" spans="1:7" s="3" customFormat="1">
      <c r="A423" s="2"/>
      <c r="F423" s="27"/>
      <c r="G423" s="27"/>
    </row>
    <row r="424" spans="1:7" s="3" customFormat="1">
      <c r="A424" s="2"/>
      <c r="F424" s="27"/>
      <c r="G424" s="27"/>
    </row>
    <row r="425" spans="1:7" s="3" customFormat="1">
      <c r="A425" s="2"/>
      <c r="F425" s="27"/>
      <c r="G425" s="27"/>
    </row>
    <row r="426" spans="1:7" s="3" customFormat="1">
      <c r="A426" s="2"/>
      <c r="F426" s="27"/>
      <c r="G426" s="27"/>
    </row>
    <row r="427" spans="1:7" s="3" customFormat="1">
      <c r="A427" s="2"/>
      <c r="F427" s="27"/>
      <c r="G427" s="27"/>
    </row>
    <row r="428" spans="1:7" s="3" customFormat="1">
      <c r="A428" s="2"/>
      <c r="F428" s="27"/>
      <c r="G428" s="27"/>
    </row>
    <row r="429" spans="1:7" s="3" customFormat="1">
      <c r="A429" s="2"/>
      <c r="F429" s="27"/>
      <c r="G429" s="27"/>
    </row>
    <row r="430" spans="1:7" s="3" customFormat="1">
      <c r="A430" s="2"/>
      <c r="F430" s="27"/>
      <c r="G430" s="27"/>
    </row>
    <row r="431" spans="1:7" s="3" customFormat="1">
      <c r="A431" s="2"/>
      <c r="F431" s="27"/>
      <c r="G431" s="27"/>
    </row>
    <row r="432" spans="1:7" s="3" customFormat="1">
      <c r="A432" s="2"/>
      <c r="F432" s="27"/>
      <c r="G432" s="27"/>
    </row>
    <row r="433" spans="1:7" s="3" customFormat="1">
      <c r="A433" s="2"/>
      <c r="F433" s="27"/>
      <c r="G433" s="27"/>
    </row>
    <row r="434" spans="1:7" s="3" customFormat="1">
      <c r="A434" s="2"/>
      <c r="F434" s="27"/>
      <c r="G434" s="27"/>
    </row>
    <row r="435" spans="1:7" s="3" customFormat="1">
      <c r="A435" s="2"/>
      <c r="F435" s="27"/>
      <c r="G435" s="27"/>
    </row>
    <row r="436" spans="1:7" s="3" customFormat="1">
      <c r="A436" s="2"/>
      <c r="F436" s="27"/>
      <c r="G436" s="27"/>
    </row>
    <row r="437" spans="1:7" s="3" customFormat="1">
      <c r="A437" s="2"/>
      <c r="F437" s="27"/>
      <c r="G437" s="27"/>
    </row>
    <row r="438" spans="1:7" s="3" customFormat="1">
      <c r="A438" s="2"/>
      <c r="F438" s="27"/>
      <c r="G438" s="27"/>
    </row>
    <row r="439" spans="1:7" s="3" customFormat="1">
      <c r="A439" s="2"/>
      <c r="F439" s="27"/>
      <c r="G439" s="27"/>
    </row>
    <row r="440" spans="1:7" s="3" customFormat="1">
      <c r="A440" s="2"/>
      <c r="F440" s="27"/>
      <c r="G440" s="27"/>
    </row>
    <row r="441" spans="1:7" s="3" customFormat="1">
      <c r="A441" s="2"/>
      <c r="F441" s="27"/>
      <c r="G441" s="27"/>
    </row>
    <row r="442" spans="1:7" s="3" customFormat="1">
      <c r="A442" s="2"/>
      <c r="F442" s="27"/>
      <c r="G442" s="27"/>
    </row>
    <row r="443" spans="1:7" s="3" customFormat="1">
      <c r="A443" s="2"/>
      <c r="F443" s="27"/>
      <c r="G443" s="27"/>
    </row>
    <row r="444" spans="1:7" s="3" customFormat="1">
      <c r="A444" s="2"/>
      <c r="F444" s="27"/>
      <c r="G444" s="27"/>
    </row>
    <row r="445" spans="1:7" s="3" customFormat="1">
      <c r="A445" s="2"/>
      <c r="F445" s="27"/>
      <c r="G445" s="27"/>
    </row>
    <row r="446" spans="1:7" s="3" customFormat="1">
      <c r="A446" s="2"/>
      <c r="F446" s="27"/>
      <c r="G446" s="27"/>
    </row>
    <row r="447" spans="1:7" s="3" customFormat="1">
      <c r="A447" s="2"/>
      <c r="F447" s="27"/>
      <c r="G447" s="27"/>
    </row>
    <row r="448" spans="1:7" s="3" customFormat="1">
      <c r="A448" s="2"/>
      <c r="F448" s="27"/>
      <c r="G448" s="27"/>
    </row>
    <row r="449" spans="1:7" s="3" customFormat="1">
      <c r="A449" s="2"/>
      <c r="F449" s="27"/>
      <c r="G449" s="27"/>
    </row>
    <row r="450" spans="1:7" s="3" customFormat="1">
      <c r="A450" s="2"/>
      <c r="F450" s="27"/>
      <c r="G450" s="27"/>
    </row>
    <row r="451" spans="1:7" s="3" customFormat="1">
      <c r="A451" s="2"/>
      <c r="F451" s="27"/>
      <c r="G451" s="27"/>
    </row>
    <row r="452" spans="1:7" s="3" customFormat="1">
      <c r="A452" s="2"/>
      <c r="F452" s="27"/>
      <c r="G452" s="27"/>
    </row>
    <row r="453" spans="1:7" s="3" customFormat="1">
      <c r="A453" s="2"/>
      <c r="F453" s="27"/>
      <c r="G453" s="27"/>
    </row>
    <row r="454" spans="1:7" s="3" customFormat="1">
      <c r="A454" s="2"/>
      <c r="F454" s="27"/>
      <c r="G454" s="27"/>
    </row>
    <row r="455" spans="1:7" s="3" customFormat="1">
      <c r="A455" s="2"/>
      <c r="F455" s="27"/>
      <c r="G455" s="27"/>
    </row>
    <row r="456" spans="1:7" s="3" customFormat="1">
      <c r="A456" s="2"/>
      <c r="D456" s="4"/>
      <c r="E456" s="4"/>
      <c r="F456" s="27"/>
      <c r="G456" s="27"/>
    </row>
    <row r="457" spans="1:7" s="3" customFormat="1">
      <c r="A457" s="2"/>
      <c r="D457" s="4"/>
      <c r="E457" s="4"/>
      <c r="F457" s="27"/>
      <c r="G457" s="27"/>
    </row>
  </sheetData>
  <sheetProtection algorithmName="SHA-512" hashValue="iz+rGMEervaSHqHZVA6hfAAOz/wqBOJfyrbDj8TRPV/Eca85F08j+kFchlRMDoZriohTJM/gCUhV6vL263yPPw==" saltValue="2MjLaH3NYKwf1RxQT+IPCg==" spinCount="100000" sheet="1" objects="1" scenarios="1"/>
  <mergeCells count="39">
    <mergeCell ref="F47:G47"/>
    <mergeCell ref="F48:G48"/>
    <mergeCell ref="F49:G49"/>
    <mergeCell ref="F42:G42"/>
    <mergeCell ref="F43:G43"/>
    <mergeCell ref="F44:G44"/>
    <mergeCell ref="F45:G45"/>
    <mergeCell ref="F46:G46"/>
    <mergeCell ref="F33:G33"/>
    <mergeCell ref="F34:G34"/>
    <mergeCell ref="F35:G35"/>
    <mergeCell ref="F36:G36"/>
    <mergeCell ref="F41:G41"/>
    <mergeCell ref="F24:G24"/>
    <mergeCell ref="F25:G25"/>
    <mergeCell ref="F26:G26"/>
    <mergeCell ref="F31:G31"/>
    <mergeCell ref="F32:G32"/>
    <mergeCell ref="F15:G15"/>
    <mergeCell ref="F16:G16"/>
    <mergeCell ref="F17:G17"/>
    <mergeCell ref="F18:G18"/>
    <mergeCell ref="F19:G19"/>
    <mergeCell ref="B2:C2"/>
    <mergeCell ref="H10:H11"/>
    <mergeCell ref="C51:C52"/>
    <mergeCell ref="F10:G11"/>
    <mergeCell ref="F22:G23"/>
    <mergeCell ref="F29:G30"/>
    <mergeCell ref="F51:G52"/>
    <mergeCell ref="D51:E52"/>
    <mergeCell ref="F39:G40"/>
    <mergeCell ref="B39:E40"/>
    <mergeCell ref="B10:E11"/>
    <mergeCell ref="B22:E23"/>
    <mergeCell ref="B29:E30"/>
    <mergeCell ref="F12:G12"/>
    <mergeCell ref="F13:G13"/>
    <mergeCell ref="F14:G14"/>
  </mergeCells>
  <conditionalFormatting sqref="D13:D19">
    <cfRule type="cellIs" dxfId="41" priority="22" operator="equal">
      <formula>2</formula>
    </cfRule>
    <cfRule type="cellIs" dxfId="40" priority="23" stopIfTrue="1" operator="equal">
      <formula>1</formula>
    </cfRule>
    <cfRule type="cellIs" dxfId="39" priority="25" operator="equal">
      <formula>3</formula>
    </cfRule>
  </conditionalFormatting>
  <conditionalFormatting sqref="D25:D26">
    <cfRule type="cellIs" dxfId="38" priority="7" operator="equal">
      <formula>2</formula>
    </cfRule>
    <cfRule type="cellIs" dxfId="37" priority="8" stopIfTrue="1" operator="equal">
      <formula>1</formula>
    </cfRule>
    <cfRule type="cellIs" dxfId="36" priority="9" operator="equal">
      <formula>3</formula>
    </cfRule>
  </conditionalFormatting>
  <conditionalFormatting sqref="D32:D36">
    <cfRule type="cellIs" dxfId="35" priority="4" operator="equal">
      <formula>2</formula>
    </cfRule>
    <cfRule type="cellIs" dxfId="34" priority="5" stopIfTrue="1" operator="equal">
      <formula>1</formula>
    </cfRule>
    <cfRule type="cellIs" dxfId="33" priority="6" operator="equal">
      <formula>3</formula>
    </cfRule>
  </conditionalFormatting>
  <conditionalFormatting sqref="D42:D49">
    <cfRule type="cellIs" dxfId="32" priority="1" operator="equal">
      <formula>2</formula>
    </cfRule>
    <cfRule type="cellIs" dxfId="31" priority="2" stopIfTrue="1" operator="equal">
      <formula>1</formula>
    </cfRule>
    <cfRule type="cellIs" dxfId="30" priority="3" operator="equal">
      <formula>3</formula>
    </cfRule>
  </conditionalFormatting>
  <dataValidations count="1">
    <dataValidation type="list" allowBlank="1" showInputMessage="1" showErrorMessage="1" sqref="D32:D36 D13:D19 D25:D26 D42:D49" xr:uid="{BF17FB13-149F-3246-942C-2F41523BEB71}">
      <formula1>$G$4:$G$7</formula1>
    </dataValidation>
  </dataValidations>
  <hyperlinks>
    <hyperlink ref="F10:G11" location="'Self Assessment Overview'!A1" display="Return to Home" xr:uid="{0A465DEA-107F-124E-94E9-C1559BD776EE}"/>
    <hyperlink ref="B13" r:id="rId1" xr:uid="{0C0279F4-0E15-6949-9275-7E2604A09E10}"/>
    <hyperlink ref="B15" r:id="rId2" xr:uid="{6F1B065B-CE0C-DC41-813A-B73F96EAFC84}"/>
    <hyperlink ref="F22:G23" location="'Self Assessment Overview'!A1" display="Return to Home" xr:uid="{0FC25A27-22F7-6F49-8290-9BDA07315B25}"/>
    <hyperlink ref="F29:G30" location="'Self Assessment Overview'!A1" display="Return to Home" xr:uid="{2AD84730-4F47-BA47-8C0B-1825AE21AED5}"/>
    <hyperlink ref="F51:G52" location="'Self Assessment Overview'!A1" display="Return to Home" xr:uid="{EF6997D6-2226-CD4A-BEDA-E9FBC9E3F948}"/>
    <hyperlink ref="F39:G40" location="'Self Assessment Overview'!A1" display="Return to Home" xr:uid="{C26872FE-1879-824E-B8AD-367646AAF79C}"/>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51C8-1E8D-D74A-BD7D-AA036151970F}">
  <dimension ref="A1:EK437"/>
  <sheetViews>
    <sheetView topLeftCell="B1" workbookViewId="0">
      <selection activeCell="G1" sqref="F1:G1048576"/>
    </sheetView>
  </sheetViews>
  <sheetFormatPr defaultColWidth="8.875" defaultRowHeight="18.95"/>
  <cols>
    <col min="1" max="1" width="6.375" style="37" customWidth="1"/>
    <col min="2" max="2" width="87" style="4" customWidth="1"/>
    <col min="3" max="3" width="65.625" style="4" customWidth="1"/>
    <col min="4" max="4" width="19.625" style="4" customWidth="1"/>
    <col min="5" max="5" width="9.125" style="4" customWidth="1"/>
    <col min="6" max="6" width="18.875" style="27" customWidth="1"/>
    <col min="7" max="7" width="8.875" style="27"/>
    <col min="8" max="141" width="8.875" style="3"/>
    <col min="142" max="16384" width="8.875" style="4"/>
  </cols>
  <sheetData>
    <row r="1" spans="1:141" ht="20.100000000000001" thickBot="1">
      <c r="A1" s="2"/>
      <c r="B1" s="3"/>
      <c r="C1" s="3"/>
      <c r="D1" s="3"/>
      <c r="E1" s="3"/>
    </row>
    <row r="2" spans="1:141" ht="21.95" customHeight="1" thickBot="1">
      <c r="A2" s="5"/>
      <c r="B2" s="171" t="s">
        <v>23</v>
      </c>
      <c r="C2" s="172"/>
      <c r="D2" s="82"/>
      <c r="E2" s="82"/>
    </row>
    <row r="3" spans="1:141" ht="15.95" customHeight="1" thickBot="1">
      <c r="A3" s="5"/>
      <c r="C3" s="6"/>
      <c r="D3" s="3"/>
      <c r="E3" s="3"/>
    </row>
    <row r="4" spans="1:141" ht="17.100000000000001" customHeight="1">
      <c r="A4" s="5"/>
      <c r="B4" s="79" t="s">
        <v>24</v>
      </c>
      <c r="C4" s="79" t="s">
        <v>25</v>
      </c>
      <c r="D4" s="3"/>
      <c r="E4" s="3"/>
      <c r="F4" s="154" t="s">
        <v>26</v>
      </c>
      <c r="G4" s="154"/>
      <c r="H4" s="143" t="s">
        <v>27</v>
      </c>
      <c r="I4" s="143"/>
    </row>
    <row r="5" spans="1:141" ht="17.100000000000001" customHeight="1" thickBot="1">
      <c r="A5" s="5"/>
      <c r="B5" s="80" t="str">
        <f>'Self Assessment Overview'!C3</f>
        <v>Ysgol Ty Coch</v>
      </c>
      <c r="C5" s="81" t="str">
        <f>'Self Assessment Overview'!B11</f>
        <v>Wellbeing, Care, Support &amp; Guidance</v>
      </c>
      <c r="D5" s="3"/>
      <c r="E5" s="3"/>
      <c r="F5" s="154" t="s">
        <v>28</v>
      </c>
      <c r="G5" s="154">
        <v>1</v>
      </c>
      <c r="H5" s="143" t="s">
        <v>29</v>
      </c>
      <c r="I5" s="143"/>
    </row>
    <row r="6" spans="1:141" ht="17.100000000000001" customHeight="1">
      <c r="A6" s="5"/>
      <c r="B6" s="77"/>
      <c r="C6" s="3"/>
      <c r="D6" s="3"/>
      <c r="E6" s="3"/>
      <c r="F6" s="154" t="s">
        <v>30</v>
      </c>
      <c r="G6" s="154">
        <v>2</v>
      </c>
      <c r="H6" s="143" t="s">
        <v>31</v>
      </c>
      <c r="I6" s="143"/>
    </row>
    <row r="7" spans="1:141" ht="17.100000000000001" customHeight="1">
      <c r="A7" s="5"/>
      <c r="C7" s="3"/>
      <c r="D7" s="3"/>
      <c r="E7" s="3"/>
      <c r="F7" s="154" t="s">
        <v>32</v>
      </c>
      <c r="G7" s="154">
        <v>3</v>
      </c>
      <c r="H7" s="143" t="s">
        <v>33</v>
      </c>
      <c r="I7" s="143"/>
    </row>
    <row r="8" spans="1:141" s="3" customFormat="1" ht="20.100000000000001" customHeight="1">
      <c r="A8" s="7"/>
      <c r="B8" s="25"/>
      <c r="C8" s="44"/>
      <c r="D8" s="59">
        <f>SUM('Teaching &amp; Learning'!D42:D49)</f>
        <v>0</v>
      </c>
      <c r="E8" s="26"/>
      <c r="F8" s="27"/>
      <c r="G8" s="27"/>
    </row>
    <row r="9" spans="1:141" s="3" customFormat="1" ht="17.100000000000001" customHeight="1" thickBot="1">
      <c r="A9" s="5"/>
      <c r="B9" s="46"/>
      <c r="C9" s="46"/>
      <c r="F9" s="27"/>
      <c r="G9" s="27"/>
    </row>
    <row r="10" spans="1:141" s="3" customFormat="1" ht="18.95" customHeight="1">
      <c r="A10" s="7"/>
      <c r="B10" s="209" t="s">
        <v>87</v>
      </c>
      <c r="C10" s="210"/>
      <c r="D10" s="210"/>
      <c r="E10" s="211"/>
      <c r="F10" s="184" t="s">
        <v>35</v>
      </c>
      <c r="G10" s="185"/>
    </row>
    <row r="11" spans="1:141" ht="15.95" customHeight="1" thickBot="1">
      <c r="A11" s="7"/>
      <c r="B11" s="212"/>
      <c r="C11" s="213"/>
      <c r="D11" s="213"/>
      <c r="E11" s="214"/>
      <c r="F11" s="186"/>
      <c r="G11" s="187"/>
    </row>
    <row r="12" spans="1:141" s="28" customFormat="1" ht="33.950000000000003" customHeight="1" thickBot="1">
      <c r="A12" s="8"/>
      <c r="B12" s="144" t="s">
        <v>36</v>
      </c>
      <c r="C12" s="144" t="s">
        <v>37</v>
      </c>
      <c r="D12" s="149" t="s">
        <v>38</v>
      </c>
      <c r="E12" s="104" t="s">
        <v>39</v>
      </c>
      <c r="F12" s="199" t="s">
        <v>40</v>
      </c>
      <c r="G12" s="200"/>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row>
    <row r="13" spans="1:141" ht="162.94999999999999" customHeight="1">
      <c r="A13" s="47">
        <v>5.0999999999999996</v>
      </c>
      <c r="B13" s="34" t="s">
        <v>88</v>
      </c>
      <c r="C13" s="34" t="s">
        <v>89</v>
      </c>
      <c r="D13" s="11">
        <v>0</v>
      </c>
      <c r="E13" s="12"/>
      <c r="F13" s="201"/>
      <c r="G13" s="202"/>
    </row>
    <row r="14" spans="1:141" ht="141" customHeight="1">
      <c r="A14" s="48">
        <v>5.2</v>
      </c>
      <c r="B14" s="15" t="s">
        <v>90</v>
      </c>
      <c r="C14" s="15" t="s">
        <v>91</v>
      </c>
      <c r="D14" s="16">
        <v>0</v>
      </c>
      <c r="E14" s="109"/>
      <c r="F14" s="203"/>
      <c r="G14" s="204"/>
    </row>
    <row r="15" spans="1:141" ht="219.95" customHeight="1">
      <c r="A15" s="48">
        <v>5.3</v>
      </c>
      <c r="B15" s="15" t="s">
        <v>92</v>
      </c>
      <c r="C15" s="15" t="s">
        <v>93</v>
      </c>
      <c r="D15" s="16">
        <v>0</v>
      </c>
      <c r="E15" s="109"/>
      <c r="F15" s="203"/>
      <c r="G15" s="204"/>
    </row>
    <row r="16" spans="1:141" ht="87" customHeight="1">
      <c r="A16" s="48">
        <v>5.4</v>
      </c>
      <c r="B16" s="15" t="s">
        <v>94</v>
      </c>
      <c r="C16" s="15" t="s">
        <v>95</v>
      </c>
      <c r="D16" s="16">
        <v>0</v>
      </c>
      <c r="E16" s="109"/>
      <c r="F16" s="203"/>
      <c r="G16" s="204"/>
    </row>
    <row r="17" spans="1:7" ht="153.94999999999999" customHeight="1">
      <c r="A17" s="48">
        <v>5.5</v>
      </c>
      <c r="B17" s="15" t="s">
        <v>96</v>
      </c>
      <c r="C17" s="15" t="s">
        <v>97</v>
      </c>
      <c r="D17" s="16">
        <v>0</v>
      </c>
      <c r="E17" s="109"/>
      <c r="F17" s="203"/>
      <c r="G17" s="204"/>
    </row>
    <row r="18" spans="1:7" ht="111.95" customHeight="1" thickBot="1">
      <c r="A18" s="29">
        <v>5.6</v>
      </c>
      <c r="B18" s="22" t="s">
        <v>98</v>
      </c>
      <c r="C18" s="22" t="s">
        <v>99</v>
      </c>
      <c r="D18" s="23">
        <v>0</v>
      </c>
      <c r="E18" s="110"/>
      <c r="F18" s="205"/>
      <c r="G18" s="206"/>
    </row>
    <row r="19" spans="1:7" s="3" customFormat="1">
      <c r="A19" s="5"/>
      <c r="B19" s="25"/>
      <c r="C19" s="25"/>
      <c r="D19" s="60">
        <f>SUM(D13:D18)</f>
        <v>0</v>
      </c>
      <c r="E19" s="26"/>
      <c r="F19" s="27"/>
      <c r="G19" s="27"/>
    </row>
    <row r="20" spans="1:7" s="3" customFormat="1" ht="20.100000000000001" thickBot="1">
      <c r="A20" s="5"/>
      <c r="B20" s="31"/>
      <c r="C20" s="32"/>
      <c r="D20" s="31"/>
      <c r="E20" s="31"/>
      <c r="F20" s="27"/>
      <c r="G20" s="27"/>
    </row>
    <row r="21" spans="1:7" s="3" customFormat="1" ht="15" customHeight="1">
      <c r="A21" s="7"/>
      <c r="B21" s="209" t="s">
        <v>100</v>
      </c>
      <c r="C21" s="210"/>
      <c r="D21" s="210"/>
      <c r="E21" s="211"/>
      <c r="F21" s="184" t="s">
        <v>35</v>
      </c>
      <c r="G21" s="185"/>
    </row>
    <row r="22" spans="1:7" ht="17.100000000000001" customHeight="1" thickBot="1">
      <c r="A22" s="7"/>
      <c r="B22" s="212"/>
      <c r="C22" s="213"/>
      <c r="D22" s="213"/>
      <c r="E22" s="214"/>
      <c r="F22" s="186"/>
      <c r="G22" s="187"/>
    </row>
    <row r="23" spans="1:7" ht="35.1" thickBot="1">
      <c r="A23" s="8"/>
      <c r="B23" s="144" t="s">
        <v>36</v>
      </c>
      <c r="C23" s="144" t="s">
        <v>37</v>
      </c>
      <c r="D23" s="149" t="s">
        <v>38</v>
      </c>
      <c r="E23" s="104" t="s">
        <v>39</v>
      </c>
      <c r="F23" s="199" t="s">
        <v>40</v>
      </c>
      <c r="G23" s="200"/>
    </row>
    <row r="24" spans="1:7" ht="129.94999999999999" customHeight="1">
      <c r="A24" s="33">
        <v>6.1</v>
      </c>
      <c r="B24" s="10" t="s">
        <v>101</v>
      </c>
      <c r="C24" s="10" t="s">
        <v>102</v>
      </c>
      <c r="D24" s="11">
        <v>0</v>
      </c>
      <c r="E24" s="106"/>
      <c r="F24" s="201"/>
      <c r="G24" s="202"/>
    </row>
    <row r="25" spans="1:7" ht="59.1" customHeight="1">
      <c r="A25" s="14">
        <v>6.2</v>
      </c>
      <c r="B25" s="15" t="s">
        <v>103</v>
      </c>
      <c r="C25" s="15" t="s">
        <v>104</v>
      </c>
      <c r="D25" s="16">
        <v>0</v>
      </c>
      <c r="E25" s="107"/>
      <c r="F25" s="203"/>
      <c r="G25" s="204"/>
    </row>
    <row r="26" spans="1:7" ht="108.95" customHeight="1">
      <c r="A26" s="14">
        <v>6.3</v>
      </c>
      <c r="B26" s="15" t="s">
        <v>105</v>
      </c>
      <c r="C26" s="15" t="s">
        <v>106</v>
      </c>
      <c r="D26" s="16">
        <v>0</v>
      </c>
      <c r="E26" s="107"/>
      <c r="F26" s="203"/>
      <c r="G26" s="204"/>
    </row>
    <row r="27" spans="1:7" ht="104.1" customHeight="1">
      <c r="A27" s="14">
        <v>6.4</v>
      </c>
      <c r="B27" s="15" t="s">
        <v>67</v>
      </c>
      <c r="C27" s="15" t="s">
        <v>68</v>
      </c>
      <c r="D27" s="16">
        <v>0</v>
      </c>
      <c r="E27" s="107"/>
      <c r="F27" s="203"/>
      <c r="G27" s="204"/>
    </row>
    <row r="28" spans="1:7" ht="77.099999999999994" customHeight="1" thickBot="1">
      <c r="A28" s="21">
        <v>6.5</v>
      </c>
      <c r="B28" s="22" t="s">
        <v>107</v>
      </c>
      <c r="C28" s="22" t="s">
        <v>70</v>
      </c>
      <c r="D28" s="23">
        <v>0</v>
      </c>
      <c r="E28" s="108"/>
      <c r="F28" s="205"/>
      <c r="G28" s="206"/>
    </row>
    <row r="29" spans="1:7" s="3" customFormat="1" ht="15" customHeight="1">
      <c r="A29" s="5"/>
      <c r="B29" s="26"/>
      <c r="C29" s="26"/>
      <c r="D29" s="59">
        <f>SUM(D24:D28)</f>
        <v>0</v>
      </c>
      <c r="E29" s="26"/>
      <c r="F29" s="27"/>
      <c r="G29" s="27"/>
    </row>
    <row r="30" spans="1:7" s="3" customFormat="1" ht="20.100000000000001" thickBot="1">
      <c r="A30" s="5"/>
      <c r="F30" s="27"/>
      <c r="G30" s="27"/>
    </row>
    <row r="31" spans="1:7" s="3" customFormat="1" ht="15" customHeight="1">
      <c r="A31" s="124"/>
      <c r="B31" s="215" t="s">
        <v>108</v>
      </c>
      <c r="C31" s="210"/>
      <c r="D31" s="210"/>
      <c r="E31" s="211"/>
      <c r="F31" s="184" t="s">
        <v>35</v>
      </c>
      <c r="G31" s="185"/>
    </row>
    <row r="32" spans="1:7" ht="17.100000000000001" customHeight="1" thickBot="1">
      <c r="A32" s="125"/>
      <c r="B32" s="216"/>
      <c r="C32" s="216"/>
      <c r="D32" s="216"/>
      <c r="E32" s="217"/>
      <c r="F32" s="186"/>
      <c r="G32" s="187"/>
    </row>
    <row r="33" spans="1:7" ht="35.1" thickBot="1">
      <c r="A33" s="8"/>
      <c r="B33" s="144" t="s">
        <v>36</v>
      </c>
      <c r="C33" s="144" t="s">
        <v>37</v>
      </c>
      <c r="D33" s="149" t="s">
        <v>38</v>
      </c>
      <c r="E33" s="104" t="s">
        <v>39</v>
      </c>
      <c r="F33" s="199" t="s">
        <v>40</v>
      </c>
      <c r="G33" s="200"/>
    </row>
    <row r="34" spans="1:7" ht="221.1" customHeight="1">
      <c r="A34" s="9">
        <v>7.1</v>
      </c>
      <c r="B34" s="10" t="s">
        <v>109</v>
      </c>
      <c r="C34" s="10" t="s">
        <v>110</v>
      </c>
      <c r="D34" s="11">
        <v>0</v>
      </c>
      <c r="E34" s="107"/>
      <c r="F34" s="201"/>
      <c r="G34" s="202"/>
    </row>
    <row r="35" spans="1:7" ht="258.95" customHeight="1">
      <c r="A35" s="14">
        <v>7.2</v>
      </c>
      <c r="B35" s="71" t="s">
        <v>111</v>
      </c>
      <c r="C35" s="15" t="s">
        <v>112</v>
      </c>
      <c r="D35" s="16">
        <v>0</v>
      </c>
      <c r="E35" s="111"/>
      <c r="F35" s="203"/>
      <c r="G35" s="204"/>
    </row>
    <row r="36" spans="1:7" ht="150" customHeight="1">
      <c r="A36" s="14">
        <v>7.3</v>
      </c>
      <c r="B36" s="71" t="s">
        <v>113</v>
      </c>
      <c r="C36" s="15" t="s">
        <v>114</v>
      </c>
      <c r="D36" s="16">
        <v>0</v>
      </c>
      <c r="E36" s="111"/>
      <c r="F36" s="203"/>
      <c r="G36" s="204"/>
    </row>
    <row r="37" spans="1:7" ht="144.94999999999999" customHeight="1">
      <c r="A37" s="14">
        <v>7.4</v>
      </c>
      <c r="B37" s="15" t="s">
        <v>115</v>
      </c>
      <c r="C37" s="15" t="s">
        <v>116</v>
      </c>
      <c r="D37" s="16">
        <v>0</v>
      </c>
      <c r="E37" s="111"/>
      <c r="F37" s="203"/>
      <c r="G37" s="204"/>
    </row>
    <row r="38" spans="1:7" ht="93" customHeight="1">
      <c r="A38" s="14">
        <v>7.5</v>
      </c>
      <c r="B38" s="15" t="s">
        <v>117</v>
      </c>
      <c r="C38" s="15" t="s">
        <v>118</v>
      </c>
      <c r="D38" s="16">
        <v>0</v>
      </c>
      <c r="E38" s="111"/>
      <c r="F38" s="203"/>
      <c r="G38" s="204"/>
    </row>
    <row r="39" spans="1:7" ht="132.94999999999999" customHeight="1">
      <c r="A39" s="14">
        <v>7.6</v>
      </c>
      <c r="B39" s="71" t="s">
        <v>119</v>
      </c>
      <c r="C39" s="15" t="s">
        <v>120</v>
      </c>
      <c r="D39" s="16">
        <v>0</v>
      </c>
      <c r="E39" s="111"/>
      <c r="F39" s="203"/>
      <c r="G39" s="204"/>
    </row>
    <row r="40" spans="1:7" ht="183.95" customHeight="1" thickBot="1">
      <c r="A40" s="21">
        <v>7.7</v>
      </c>
      <c r="B40" s="22" t="s">
        <v>121</v>
      </c>
      <c r="C40" s="22" t="s">
        <v>122</v>
      </c>
      <c r="D40" s="23">
        <v>0</v>
      </c>
      <c r="E40" s="112"/>
      <c r="F40" s="205"/>
      <c r="G40" s="206"/>
    </row>
    <row r="41" spans="1:7" s="3" customFormat="1">
      <c r="A41" s="5"/>
      <c r="B41" s="30"/>
      <c r="C41" s="30"/>
      <c r="D41" s="61">
        <f>SUM(D34:D40)</f>
        <v>0</v>
      </c>
      <c r="E41" s="26"/>
      <c r="F41" s="27"/>
      <c r="G41" s="27"/>
    </row>
    <row r="42" spans="1:7" s="3" customFormat="1" ht="15" customHeight="1" thickBot="1">
      <c r="A42" s="5"/>
      <c r="D42" s="2"/>
      <c r="F42" s="27"/>
      <c r="G42" s="27"/>
    </row>
    <row r="43" spans="1:7" s="3" customFormat="1" ht="18" customHeight="1">
      <c r="A43" s="7"/>
      <c r="B43" s="219" t="s">
        <v>123</v>
      </c>
      <c r="C43" s="220"/>
      <c r="D43" s="220"/>
      <c r="E43" s="221"/>
      <c r="F43" s="184" t="s">
        <v>35</v>
      </c>
      <c r="G43" s="185"/>
    </row>
    <row r="44" spans="1:7" ht="15.95" customHeight="1" thickBot="1">
      <c r="A44" s="49"/>
      <c r="B44" s="222"/>
      <c r="C44" s="223"/>
      <c r="D44" s="223"/>
      <c r="E44" s="224"/>
      <c r="F44" s="186"/>
      <c r="G44" s="187"/>
    </row>
    <row r="45" spans="1:7" ht="33" customHeight="1" thickBot="1">
      <c r="A45" s="8"/>
      <c r="B45" s="144" t="s">
        <v>36</v>
      </c>
      <c r="C45" s="144" t="s">
        <v>37</v>
      </c>
      <c r="D45" s="149" t="s">
        <v>38</v>
      </c>
      <c r="E45" s="104" t="s">
        <v>39</v>
      </c>
      <c r="F45" s="199" t="s">
        <v>40</v>
      </c>
      <c r="G45" s="200"/>
    </row>
    <row r="46" spans="1:7" ht="248.1" customHeight="1">
      <c r="A46" s="9">
        <v>8.1</v>
      </c>
      <c r="B46" s="35" t="s">
        <v>124</v>
      </c>
      <c r="C46" s="10" t="s">
        <v>125</v>
      </c>
      <c r="D46" s="11">
        <v>0</v>
      </c>
      <c r="E46" s="105"/>
      <c r="F46" s="201"/>
      <c r="G46" s="202"/>
    </row>
    <row r="47" spans="1:7" ht="96.95" customHeight="1">
      <c r="A47" s="14">
        <v>8.1999999999999993</v>
      </c>
      <c r="B47" s="36" t="s">
        <v>126</v>
      </c>
      <c r="C47" s="15" t="s">
        <v>127</v>
      </c>
      <c r="D47" s="16">
        <v>0</v>
      </c>
      <c r="E47" s="16"/>
      <c r="F47" s="203"/>
      <c r="G47" s="204"/>
    </row>
    <row r="48" spans="1:7" ht="60.95" customHeight="1">
      <c r="A48" s="14">
        <v>8.3000000000000007</v>
      </c>
      <c r="B48" s="36" t="s">
        <v>128</v>
      </c>
      <c r="C48" s="15" t="s">
        <v>129</v>
      </c>
      <c r="D48" s="16">
        <v>0</v>
      </c>
      <c r="E48" s="16"/>
      <c r="F48" s="203"/>
      <c r="G48" s="204"/>
    </row>
    <row r="49" spans="1:141" s="20" customFormat="1" ht="138.94999999999999" customHeight="1">
      <c r="A49" s="14">
        <v>8.4</v>
      </c>
      <c r="B49" s="65" t="s">
        <v>130</v>
      </c>
      <c r="C49" s="15" t="s">
        <v>131</v>
      </c>
      <c r="D49" s="16">
        <v>0</v>
      </c>
      <c r="E49" s="16"/>
      <c r="F49" s="203"/>
      <c r="G49" s="204"/>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row>
    <row r="50" spans="1:141" ht="132.94999999999999" customHeight="1" thickBot="1">
      <c r="A50" s="21">
        <v>8.5</v>
      </c>
      <c r="B50" s="66" t="s">
        <v>132</v>
      </c>
      <c r="C50" s="22" t="s">
        <v>133</v>
      </c>
      <c r="D50" s="23">
        <v>0</v>
      </c>
      <c r="E50" s="23"/>
      <c r="F50" s="205"/>
      <c r="G50" s="206"/>
    </row>
    <row r="51" spans="1:141" s="3" customFormat="1" ht="18.95" customHeight="1">
      <c r="A51" s="50"/>
      <c r="B51" s="51"/>
      <c r="C51" s="51"/>
      <c r="D51" s="45">
        <f>SUM(D46:D50)</f>
        <v>0</v>
      </c>
      <c r="F51" s="27"/>
      <c r="G51" s="27"/>
    </row>
    <row r="52" spans="1:141" s="3" customFormat="1" ht="17.100000000000001" customHeight="1" thickBot="1">
      <c r="A52" s="5"/>
      <c r="B52" s="46"/>
      <c r="C52" s="46"/>
      <c r="F52" s="27"/>
      <c r="G52" s="27"/>
    </row>
    <row r="53" spans="1:141" ht="15" customHeight="1">
      <c r="B53" s="219" t="s">
        <v>134</v>
      </c>
      <c r="C53" s="220"/>
      <c r="D53" s="220"/>
      <c r="E53" s="221"/>
      <c r="F53" s="184" t="s">
        <v>35</v>
      </c>
      <c r="G53" s="185"/>
    </row>
    <row r="54" spans="1:141" ht="15.95" customHeight="1" thickBot="1">
      <c r="A54" s="49"/>
      <c r="B54" s="222"/>
      <c r="C54" s="223"/>
      <c r="D54" s="223"/>
      <c r="E54" s="224"/>
      <c r="F54" s="186"/>
      <c r="G54" s="187"/>
    </row>
    <row r="55" spans="1:141" s="28" customFormat="1" ht="33.950000000000003" customHeight="1" thickBot="1">
      <c r="A55" s="8"/>
      <c r="B55" s="144" t="s">
        <v>36</v>
      </c>
      <c r="C55" s="144" t="s">
        <v>37</v>
      </c>
      <c r="D55" s="149" t="s">
        <v>38</v>
      </c>
      <c r="E55" s="104" t="s">
        <v>39</v>
      </c>
      <c r="F55" s="199" t="s">
        <v>40</v>
      </c>
      <c r="G55" s="200"/>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row>
    <row r="56" spans="1:141" ht="66" customHeight="1">
      <c r="A56" s="126">
        <v>9.1</v>
      </c>
      <c r="B56" s="34" t="s">
        <v>135</v>
      </c>
      <c r="C56" s="34" t="s">
        <v>136</v>
      </c>
      <c r="D56" s="11">
        <v>0</v>
      </c>
      <c r="E56" s="12"/>
      <c r="F56" s="201"/>
      <c r="G56" s="202"/>
    </row>
    <row r="57" spans="1:141" ht="125.1" customHeight="1">
      <c r="A57" s="127">
        <v>9.1999999999999993</v>
      </c>
      <c r="B57" s="15" t="s">
        <v>137</v>
      </c>
      <c r="C57" s="15" t="s">
        <v>138</v>
      </c>
      <c r="D57" s="16">
        <v>0</v>
      </c>
      <c r="E57" s="109"/>
      <c r="F57" s="203"/>
      <c r="G57" s="204"/>
    </row>
    <row r="58" spans="1:141" ht="78.95" customHeight="1">
      <c r="A58" s="127">
        <v>9.3000000000000007</v>
      </c>
      <c r="B58" s="15" t="s">
        <v>139</v>
      </c>
      <c r="C58" s="15" t="s">
        <v>140</v>
      </c>
      <c r="D58" s="16">
        <v>0</v>
      </c>
      <c r="E58" s="109"/>
      <c r="F58" s="203"/>
      <c r="G58" s="204"/>
    </row>
    <row r="59" spans="1:141" ht="104.1" customHeight="1" thickBot="1">
      <c r="A59" s="128">
        <v>9.4</v>
      </c>
      <c r="B59" s="22" t="s">
        <v>141</v>
      </c>
      <c r="C59" s="22" t="s">
        <v>142</v>
      </c>
      <c r="D59" s="23">
        <v>0</v>
      </c>
      <c r="E59" s="110"/>
      <c r="F59" s="205"/>
      <c r="G59" s="206"/>
    </row>
    <row r="60" spans="1:141" s="3" customFormat="1">
      <c r="A60" s="5"/>
      <c r="B60" s="30"/>
      <c r="C60" s="30"/>
      <c r="D60" s="62">
        <f>SUM(D56:D59)</f>
        <v>0</v>
      </c>
      <c r="E60" s="26"/>
      <c r="F60" s="27"/>
      <c r="G60" s="27"/>
    </row>
    <row r="61" spans="1:141" s="3" customFormat="1" ht="17.100000000000001" customHeight="1" thickBot="1">
      <c r="A61" s="5"/>
      <c r="B61" s="31"/>
      <c r="C61" s="32"/>
      <c r="D61" s="31"/>
      <c r="E61" s="31"/>
      <c r="F61" s="27"/>
      <c r="G61" s="27"/>
    </row>
    <row r="62" spans="1:141" s="3" customFormat="1" ht="17.100000000000001" customHeight="1">
      <c r="A62" s="7"/>
      <c r="B62" s="219" t="s">
        <v>143</v>
      </c>
      <c r="C62" s="220"/>
      <c r="D62" s="220"/>
      <c r="E62" s="221"/>
      <c r="F62" s="184" t="s">
        <v>35</v>
      </c>
      <c r="G62" s="185"/>
    </row>
    <row r="63" spans="1:141" ht="14.1" customHeight="1" thickBot="1">
      <c r="A63" s="7"/>
      <c r="B63" s="222"/>
      <c r="C63" s="223"/>
      <c r="D63" s="223"/>
      <c r="E63" s="224"/>
      <c r="F63" s="186"/>
      <c r="G63" s="187"/>
    </row>
    <row r="64" spans="1:141" ht="35.1" thickBot="1">
      <c r="A64" s="8"/>
      <c r="B64" s="144" t="s">
        <v>36</v>
      </c>
      <c r="C64" s="144" t="s">
        <v>37</v>
      </c>
      <c r="D64" s="149" t="s">
        <v>38</v>
      </c>
      <c r="E64" s="104" t="s">
        <v>39</v>
      </c>
      <c r="F64" s="199" t="s">
        <v>40</v>
      </c>
      <c r="G64" s="200"/>
    </row>
    <row r="65" spans="1:7" ht="141.94999999999999" customHeight="1">
      <c r="A65" s="33">
        <v>10.1</v>
      </c>
      <c r="B65" s="67" t="s">
        <v>61</v>
      </c>
      <c r="C65" s="68" t="s">
        <v>102</v>
      </c>
      <c r="D65" s="11">
        <v>0</v>
      </c>
      <c r="E65" s="106"/>
      <c r="F65" s="201"/>
      <c r="G65" s="202"/>
    </row>
    <row r="66" spans="1:7" ht="60" customHeight="1">
      <c r="A66" s="14">
        <v>10.199999999999999</v>
      </c>
      <c r="B66" s="19" t="s">
        <v>63</v>
      </c>
      <c r="C66" s="19" t="s">
        <v>104</v>
      </c>
      <c r="D66" s="16">
        <v>0</v>
      </c>
      <c r="E66" s="107"/>
      <c r="F66" s="203"/>
      <c r="G66" s="204"/>
    </row>
    <row r="67" spans="1:7" ht="122.1" customHeight="1">
      <c r="A67" s="14">
        <v>10.3</v>
      </c>
      <c r="B67" s="19" t="s">
        <v>65</v>
      </c>
      <c r="C67" s="19" t="s">
        <v>66</v>
      </c>
      <c r="D67" s="16">
        <v>0</v>
      </c>
      <c r="E67" s="107"/>
      <c r="F67" s="203"/>
      <c r="G67" s="204"/>
    </row>
    <row r="68" spans="1:7" ht="114.95" customHeight="1">
      <c r="A68" s="14">
        <v>10.4</v>
      </c>
      <c r="B68" s="19" t="s">
        <v>67</v>
      </c>
      <c r="C68" s="19" t="s">
        <v>68</v>
      </c>
      <c r="D68" s="16">
        <v>0</v>
      </c>
      <c r="E68" s="107"/>
      <c r="F68" s="203"/>
      <c r="G68" s="204"/>
    </row>
    <row r="69" spans="1:7" ht="77.099999999999994" customHeight="1" thickBot="1">
      <c r="A69" s="21">
        <v>10.5</v>
      </c>
      <c r="B69" s="69" t="s">
        <v>69</v>
      </c>
      <c r="C69" s="69" t="s">
        <v>70</v>
      </c>
      <c r="D69" s="23">
        <v>0</v>
      </c>
      <c r="E69" s="108"/>
      <c r="F69" s="205"/>
      <c r="G69" s="206"/>
    </row>
    <row r="70" spans="1:7" s="3" customFormat="1">
      <c r="A70" s="5"/>
      <c r="B70" s="30"/>
      <c r="C70" s="25"/>
      <c r="D70" s="63">
        <f>SUM(D65:D69)</f>
        <v>0</v>
      </c>
      <c r="E70" s="26"/>
      <c r="F70" s="27"/>
      <c r="G70" s="27"/>
    </row>
    <row r="71" spans="1:7" s="3" customFormat="1" ht="20.100000000000001" thickBot="1">
      <c r="A71" s="5"/>
      <c r="F71" s="27"/>
      <c r="G71" s="27"/>
    </row>
    <row r="72" spans="1:7" s="3" customFormat="1" ht="17.100000000000001" customHeight="1">
      <c r="A72" s="7"/>
      <c r="B72" s="219" t="s">
        <v>144</v>
      </c>
      <c r="C72" s="220"/>
      <c r="D72" s="220"/>
      <c r="E72" s="221"/>
      <c r="F72" s="184" t="s">
        <v>35</v>
      </c>
      <c r="G72" s="185"/>
    </row>
    <row r="73" spans="1:7" ht="14.1" customHeight="1" thickBot="1">
      <c r="A73" s="7"/>
      <c r="B73" s="222"/>
      <c r="C73" s="223"/>
      <c r="D73" s="223"/>
      <c r="E73" s="224"/>
      <c r="F73" s="186"/>
      <c r="G73" s="187"/>
    </row>
    <row r="74" spans="1:7" ht="35.1" thickBot="1">
      <c r="A74" s="8"/>
      <c r="B74" s="144" t="s">
        <v>36</v>
      </c>
      <c r="C74" s="144" t="s">
        <v>37</v>
      </c>
      <c r="D74" s="149" t="s">
        <v>38</v>
      </c>
      <c r="E74" s="104" t="s">
        <v>39</v>
      </c>
      <c r="F74" s="199" t="s">
        <v>40</v>
      </c>
      <c r="G74" s="200"/>
    </row>
    <row r="75" spans="1:7" ht="104.1" customHeight="1">
      <c r="A75" s="129">
        <v>11.1</v>
      </c>
      <c r="B75" s="67" t="s">
        <v>145</v>
      </c>
      <c r="C75" s="67" t="s">
        <v>146</v>
      </c>
      <c r="D75" s="11">
        <v>0</v>
      </c>
      <c r="E75" s="106"/>
      <c r="F75" s="201"/>
      <c r="G75" s="202"/>
    </row>
    <row r="76" spans="1:7" ht="113.1" customHeight="1">
      <c r="A76" s="130">
        <v>11.2</v>
      </c>
      <c r="B76" s="19" t="s">
        <v>147</v>
      </c>
      <c r="C76" s="19" t="s">
        <v>148</v>
      </c>
      <c r="D76" s="16">
        <v>0</v>
      </c>
      <c r="E76" s="107"/>
      <c r="F76" s="203"/>
      <c r="G76" s="204"/>
    </row>
    <row r="77" spans="1:7" ht="66" customHeight="1">
      <c r="A77" s="130">
        <v>11.3</v>
      </c>
      <c r="B77" s="19" t="s">
        <v>149</v>
      </c>
      <c r="C77" s="19" t="s">
        <v>150</v>
      </c>
      <c r="D77" s="16">
        <v>0</v>
      </c>
      <c r="E77" s="107"/>
      <c r="F77" s="203"/>
      <c r="G77" s="204"/>
    </row>
    <row r="78" spans="1:7" ht="71.099999999999994" customHeight="1">
      <c r="A78" s="130">
        <v>11.4</v>
      </c>
      <c r="B78" s="19" t="s">
        <v>151</v>
      </c>
      <c r="C78" s="19" t="s">
        <v>152</v>
      </c>
      <c r="D78" s="16">
        <v>0</v>
      </c>
      <c r="E78" s="107"/>
      <c r="F78" s="203"/>
      <c r="G78" s="204"/>
    </row>
    <row r="79" spans="1:7" ht="201.95" customHeight="1" thickBot="1">
      <c r="A79" s="131">
        <v>11.5</v>
      </c>
      <c r="B79" s="70" t="s">
        <v>153</v>
      </c>
      <c r="C79" s="69" t="s">
        <v>154</v>
      </c>
      <c r="D79" s="23">
        <v>0</v>
      </c>
      <c r="E79" s="108"/>
      <c r="F79" s="205"/>
      <c r="G79" s="206"/>
    </row>
    <row r="80" spans="1:7" s="3" customFormat="1" ht="17.100000000000001" customHeight="1">
      <c r="A80" s="132"/>
      <c r="B80" s="30"/>
      <c r="C80" s="30"/>
      <c r="D80" s="64">
        <f>SUM(D75:D79)</f>
        <v>0</v>
      </c>
      <c r="F80" s="27"/>
      <c r="G80" s="27"/>
    </row>
    <row r="81" spans="1:7" s="3" customFormat="1" ht="17.100000000000001" customHeight="1" thickBot="1">
      <c r="A81" s="5"/>
      <c r="B81" s="26"/>
      <c r="C81" s="26"/>
      <c r="D81" s="26"/>
      <c r="E81" s="26"/>
      <c r="F81" s="27"/>
      <c r="G81" s="27"/>
    </row>
    <row r="82" spans="1:7" s="3" customFormat="1">
      <c r="A82" s="5"/>
      <c r="B82" s="26"/>
      <c r="C82" s="174" t="s">
        <v>155</v>
      </c>
      <c r="D82" s="218">
        <f>SUM(D75:D79, D65:D69, D56:D59, D46:D50, D34:D40, D24:D28, D13:D18, 'Teaching &amp; Learning'!D42:D49)</f>
        <v>0</v>
      </c>
      <c r="E82" s="181"/>
      <c r="F82" s="184" t="s">
        <v>35</v>
      </c>
      <c r="G82" s="185"/>
    </row>
    <row r="83" spans="1:7" s="3" customFormat="1" ht="20.100000000000001" thickBot="1">
      <c r="A83" s="5"/>
      <c r="B83" s="26"/>
      <c r="C83" s="175"/>
      <c r="D83" s="182"/>
      <c r="E83" s="183"/>
      <c r="F83" s="186"/>
      <c r="G83" s="187"/>
    </row>
    <row r="84" spans="1:7" s="3" customFormat="1" ht="15">
      <c r="A84" s="133"/>
      <c r="B84" s="58"/>
      <c r="C84" s="58"/>
      <c r="F84" s="27"/>
      <c r="G84" s="27"/>
    </row>
    <row r="85" spans="1:7" s="3" customFormat="1" ht="15">
      <c r="A85" s="134"/>
      <c r="B85" s="27"/>
      <c r="C85" s="27"/>
      <c r="F85" s="27"/>
      <c r="G85" s="27"/>
    </row>
    <row r="86" spans="1:7" s="3" customFormat="1" ht="15">
      <c r="A86" s="13"/>
      <c r="F86" s="27"/>
      <c r="G86" s="27"/>
    </row>
    <row r="87" spans="1:7" s="3" customFormat="1" ht="15">
      <c r="A87" s="13"/>
      <c r="F87" s="27"/>
      <c r="G87" s="27"/>
    </row>
    <row r="88" spans="1:7" s="3" customFormat="1" ht="15">
      <c r="A88" s="13"/>
      <c r="F88" s="27"/>
      <c r="G88" s="27"/>
    </row>
    <row r="89" spans="1:7" s="3" customFormat="1" ht="15">
      <c r="A89" s="13"/>
      <c r="F89" s="27"/>
      <c r="G89" s="27"/>
    </row>
    <row r="90" spans="1:7" s="3" customFormat="1" ht="15">
      <c r="A90" s="13"/>
      <c r="F90" s="27"/>
      <c r="G90" s="27"/>
    </row>
    <row r="91" spans="1:7" s="3" customFormat="1">
      <c r="A91" s="5"/>
      <c r="F91" s="27"/>
      <c r="G91" s="27"/>
    </row>
    <row r="92" spans="1:7" s="3" customFormat="1">
      <c r="A92" s="5"/>
      <c r="F92" s="27"/>
      <c r="G92" s="27"/>
    </row>
    <row r="93" spans="1:7" s="3" customFormat="1">
      <c r="A93" s="5"/>
      <c r="F93" s="27"/>
      <c r="G93" s="27"/>
    </row>
    <row r="94" spans="1:7" s="3" customFormat="1">
      <c r="A94" s="5"/>
      <c r="F94" s="27"/>
      <c r="G94" s="27"/>
    </row>
    <row r="95" spans="1:7" s="3" customFormat="1">
      <c r="A95" s="5"/>
      <c r="F95" s="27"/>
      <c r="G95" s="27"/>
    </row>
    <row r="96" spans="1:7" s="3" customFormat="1">
      <c r="A96" s="5"/>
      <c r="F96" s="27"/>
      <c r="G96" s="27"/>
    </row>
    <row r="97" spans="1:7" s="3" customFormat="1">
      <c r="A97" s="5"/>
      <c r="F97" s="27"/>
      <c r="G97" s="27"/>
    </row>
    <row r="98" spans="1:7" s="3" customFormat="1">
      <c r="A98" s="5"/>
      <c r="F98" s="27"/>
      <c r="G98" s="27"/>
    </row>
    <row r="99" spans="1:7" s="3" customFormat="1">
      <c r="A99" s="5"/>
      <c r="F99" s="27"/>
      <c r="G99" s="27"/>
    </row>
    <row r="100" spans="1:7" s="3" customFormat="1">
      <c r="A100" s="5"/>
      <c r="F100" s="27"/>
      <c r="G100" s="27"/>
    </row>
    <row r="101" spans="1:7" s="3" customFormat="1">
      <c r="A101" s="5"/>
      <c r="F101" s="27"/>
      <c r="G101" s="27"/>
    </row>
    <row r="102" spans="1:7" s="3" customFormat="1">
      <c r="A102" s="5"/>
      <c r="F102" s="27"/>
      <c r="G102" s="27"/>
    </row>
    <row r="103" spans="1:7" s="3" customFormat="1">
      <c r="A103" s="5"/>
      <c r="F103" s="27"/>
      <c r="G103" s="27"/>
    </row>
    <row r="104" spans="1:7" s="3" customFormat="1">
      <c r="A104" s="5"/>
      <c r="F104" s="27"/>
      <c r="G104" s="27"/>
    </row>
    <row r="105" spans="1:7" s="3" customFormat="1">
      <c r="A105" s="5"/>
      <c r="F105" s="27"/>
      <c r="G105" s="27"/>
    </row>
    <row r="106" spans="1:7" s="3" customFormat="1">
      <c r="A106" s="5"/>
      <c r="F106" s="27"/>
      <c r="G106" s="27"/>
    </row>
    <row r="107" spans="1:7" s="3" customFormat="1">
      <c r="A107" s="5"/>
      <c r="F107" s="27"/>
      <c r="G107" s="27"/>
    </row>
    <row r="108" spans="1:7" s="3" customFormat="1">
      <c r="A108" s="5"/>
      <c r="F108" s="27"/>
      <c r="G108" s="27"/>
    </row>
    <row r="109" spans="1:7" s="3" customFormat="1">
      <c r="A109" s="5"/>
      <c r="F109" s="27"/>
      <c r="G109" s="27"/>
    </row>
    <row r="110" spans="1:7" s="3" customFormat="1">
      <c r="A110" s="5"/>
      <c r="F110" s="27"/>
      <c r="G110" s="27"/>
    </row>
    <row r="111" spans="1:7" s="3" customFormat="1">
      <c r="A111" s="5"/>
      <c r="F111" s="27"/>
      <c r="G111" s="27"/>
    </row>
    <row r="112" spans="1:7" s="3" customFormat="1">
      <c r="A112" s="5"/>
      <c r="F112" s="27"/>
      <c r="G112" s="27"/>
    </row>
    <row r="113" spans="1:7" s="3" customFormat="1">
      <c r="A113" s="5"/>
      <c r="F113" s="27"/>
      <c r="G113" s="27"/>
    </row>
    <row r="114" spans="1:7" s="3" customFormat="1">
      <c r="A114" s="5"/>
      <c r="F114" s="27"/>
      <c r="G114" s="27"/>
    </row>
    <row r="115" spans="1:7" s="3" customFormat="1">
      <c r="A115" s="5"/>
      <c r="F115" s="27"/>
      <c r="G115" s="27"/>
    </row>
    <row r="116" spans="1:7" s="3" customFormat="1">
      <c r="A116" s="5"/>
      <c r="F116" s="27"/>
      <c r="G116" s="27"/>
    </row>
    <row r="117" spans="1:7" s="3" customFormat="1">
      <c r="A117" s="5"/>
      <c r="F117" s="27"/>
      <c r="G117" s="27"/>
    </row>
    <row r="118" spans="1:7" s="3" customFormat="1">
      <c r="A118" s="5"/>
      <c r="F118" s="27"/>
      <c r="G118" s="27"/>
    </row>
    <row r="119" spans="1:7" s="3" customFormat="1">
      <c r="A119" s="5"/>
      <c r="F119" s="27"/>
      <c r="G119" s="27"/>
    </row>
    <row r="120" spans="1:7" s="3" customFormat="1">
      <c r="A120" s="5"/>
      <c r="F120" s="27"/>
      <c r="G120" s="27"/>
    </row>
    <row r="121" spans="1:7" s="3" customFormat="1">
      <c r="A121" s="5"/>
      <c r="F121" s="27"/>
      <c r="G121" s="27"/>
    </row>
    <row r="122" spans="1:7" s="3" customFormat="1">
      <c r="A122" s="5"/>
      <c r="F122" s="27"/>
      <c r="G122" s="27"/>
    </row>
    <row r="123" spans="1:7" s="3" customFormat="1">
      <c r="A123" s="5"/>
      <c r="F123" s="27"/>
      <c r="G123" s="27"/>
    </row>
    <row r="124" spans="1:7" s="3" customFormat="1">
      <c r="A124" s="5"/>
      <c r="F124" s="27"/>
      <c r="G124" s="27"/>
    </row>
    <row r="125" spans="1:7" s="3" customFormat="1">
      <c r="A125" s="5"/>
      <c r="F125" s="27"/>
      <c r="G125" s="27"/>
    </row>
    <row r="126" spans="1:7" s="3" customFormat="1">
      <c r="A126" s="5"/>
      <c r="F126" s="27"/>
      <c r="G126" s="27"/>
    </row>
    <row r="127" spans="1:7" s="3" customFormat="1">
      <c r="A127" s="5"/>
      <c r="F127" s="27"/>
      <c r="G127" s="27"/>
    </row>
    <row r="128" spans="1:7" s="3" customFormat="1">
      <c r="A128" s="5"/>
      <c r="F128" s="27"/>
      <c r="G128" s="27"/>
    </row>
    <row r="129" spans="1:7" s="3" customFormat="1">
      <c r="A129" s="5"/>
      <c r="F129" s="27"/>
      <c r="G129" s="27"/>
    </row>
    <row r="130" spans="1:7" s="3" customFormat="1">
      <c r="A130" s="5"/>
      <c r="F130" s="27"/>
      <c r="G130" s="27"/>
    </row>
    <row r="131" spans="1:7" s="3" customFormat="1">
      <c r="A131" s="5"/>
      <c r="F131" s="27"/>
      <c r="G131" s="27"/>
    </row>
    <row r="132" spans="1:7" s="3" customFormat="1">
      <c r="A132" s="5"/>
      <c r="F132" s="27"/>
      <c r="G132" s="27"/>
    </row>
    <row r="133" spans="1:7" s="3" customFormat="1">
      <c r="A133" s="5"/>
      <c r="F133" s="27"/>
      <c r="G133" s="27"/>
    </row>
    <row r="134" spans="1:7" s="3" customFormat="1">
      <c r="A134" s="5"/>
      <c r="F134" s="27"/>
      <c r="G134" s="27"/>
    </row>
    <row r="135" spans="1:7" s="3" customFormat="1">
      <c r="A135" s="5"/>
      <c r="F135" s="27"/>
      <c r="G135" s="27"/>
    </row>
    <row r="136" spans="1:7" s="3" customFormat="1">
      <c r="A136" s="5"/>
      <c r="F136" s="27"/>
      <c r="G136" s="27"/>
    </row>
    <row r="137" spans="1:7" s="3" customFormat="1">
      <c r="A137" s="5"/>
      <c r="F137" s="27"/>
      <c r="G137" s="27"/>
    </row>
    <row r="138" spans="1:7" s="3" customFormat="1">
      <c r="A138" s="5"/>
      <c r="F138" s="27"/>
      <c r="G138" s="27"/>
    </row>
    <row r="139" spans="1:7" s="3" customFormat="1">
      <c r="A139" s="5"/>
      <c r="F139" s="27"/>
      <c r="G139" s="27"/>
    </row>
    <row r="140" spans="1:7" s="3" customFormat="1">
      <c r="A140" s="5"/>
      <c r="F140" s="27"/>
      <c r="G140" s="27"/>
    </row>
    <row r="141" spans="1:7" s="3" customFormat="1">
      <c r="A141" s="5"/>
      <c r="F141" s="27"/>
      <c r="G141" s="27"/>
    </row>
    <row r="142" spans="1:7" s="3" customFormat="1">
      <c r="A142" s="5"/>
      <c r="F142" s="27"/>
      <c r="G142" s="27"/>
    </row>
    <row r="143" spans="1:7" s="3" customFormat="1">
      <c r="A143" s="5"/>
      <c r="F143" s="27"/>
      <c r="G143" s="27"/>
    </row>
    <row r="144" spans="1:7" s="3" customFormat="1">
      <c r="A144" s="5"/>
      <c r="F144" s="27"/>
      <c r="G144" s="27"/>
    </row>
    <row r="145" spans="1:7" s="3" customFormat="1">
      <c r="A145" s="5"/>
      <c r="F145" s="27"/>
      <c r="G145" s="27"/>
    </row>
    <row r="146" spans="1:7" s="3" customFormat="1">
      <c r="A146" s="5"/>
      <c r="F146" s="27"/>
      <c r="G146" s="27"/>
    </row>
    <row r="147" spans="1:7" s="3" customFormat="1">
      <c r="A147" s="5"/>
      <c r="F147" s="27"/>
      <c r="G147" s="27"/>
    </row>
    <row r="148" spans="1:7" s="3" customFormat="1">
      <c r="A148" s="5"/>
      <c r="F148" s="27"/>
      <c r="G148" s="27"/>
    </row>
    <row r="149" spans="1:7" s="3" customFormat="1">
      <c r="A149" s="5"/>
      <c r="F149" s="27"/>
      <c r="G149" s="27"/>
    </row>
    <row r="150" spans="1:7" s="3" customFormat="1">
      <c r="A150" s="5"/>
      <c r="F150" s="27"/>
      <c r="G150" s="27"/>
    </row>
    <row r="151" spans="1:7" s="3" customFormat="1">
      <c r="A151" s="5"/>
      <c r="F151" s="27"/>
      <c r="G151" s="27"/>
    </row>
    <row r="152" spans="1:7" s="3" customFormat="1">
      <c r="A152" s="5"/>
      <c r="F152" s="27"/>
      <c r="G152" s="27"/>
    </row>
    <row r="153" spans="1:7" s="3" customFormat="1">
      <c r="A153" s="5"/>
      <c r="F153" s="27"/>
      <c r="G153" s="27"/>
    </row>
    <row r="154" spans="1:7" s="3" customFormat="1">
      <c r="A154" s="5"/>
      <c r="F154" s="27"/>
      <c r="G154" s="27"/>
    </row>
    <row r="155" spans="1:7" s="3" customFormat="1">
      <c r="A155" s="5"/>
      <c r="F155" s="27"/>
      <c r="G155" s="27"/>
    </row>
    <row r="156" spans="1:7" s="3" customFormat="1">
      <c r="A156" s="5"/>
      <c r="F156" s="27"/>
      <c r="G156" s="27"/>
    </row>
    <row r="157" spans="1:7" s="3" customFormat="1">
      <c r="A157" s="5"/>
      <c r="F157" s="27"/>
      <c r="G157" s="27"/>
    </row>
    <row r="158" spans="1:7" s="3" customFormat="1">
      <c r="A158" s="5"/>
      <c r="F158" s="27"/>
      <c r="G158" s="27"/>
    </row>
    <row r="159" spans="1:7" s="3" customFormat="1">
      <c r="A159" s="5"/>
      <c r="F159" s="27"/>
      <c r="G159" s="27"/>
    </row>
    <row r="160" spans="1:7" s="3" customFormat="1">
      <c r="A160" s="5"/>
      <c r="F160" s="27"/>
      <c r="G160" s="27"/>
    </row>
    <row r="161" spans="1:7" s="3" customFormat="1">
      <c r="A161" s="5"/>
      <c r="F161" s="27"/>
      <c r="G161" s="27"/>
    </row>
    <row r="162" spans="1:7" s="3" customFormat="1">
      <c r="A162" s="5"/>
      <c r="F162" s="27"/>
      <c r="G162" s="27"/>
    </row>
    <row r="163" spans="1:7" s="3" customFormat="1">
      <c r="A163" s="5"/>
      <c r="F163" s="27"/>
      <c r="G163" s="27"/>
    </row>
    <row r="164" spans="1:7" s="3" customFormat="1">
      <c r="A164" s="5"/>
      <c r="F164" s="27"/>
      <c r="G164" s="27"/>
    </row>
    <row r="165" spans="1:7" s="3" customFormat="1">
      <c r="A165" s="5"/>
      <c r="F165" s="27"/>
      <c r="G165" s="27"/>
    </row>
    <row r="166" spans="1:7" s="3" customFormat="1">
      <c r="A166" s="5"/>
      <c r="F166" s="27"/>
      <c r="G166" s="27"/>
    </row>
    <row r="167" spans="1:7" s="3" customFormat="1">
      <c r="A167" s="5"/>
      <c r="F167" s="27"/>
      <c r="G167" s="27"/>
    </row>
    <row r="168" spans="1:7" s="3" customFormat="1">
      <c r="A168" s="5"/>
      <c r="F168" s="27"/>
      <c r="G168" s="27"/>
    </row>
    <row r="169" spans="1:7" s="3" customFormat="1">
      <c r="A169" s="5"/>
      <c r="F169" s="27"/>
      <c r="G169" s="27"/>
    </row>
    <row r="170" spans="1:7" s="3" customFormat="1">
      <c r="A170" s="5"/>
      <c r="F170" s="27"/>
      <c r="G170" s="27"/>
    </row>
    <row r="171" spans="1:7" s="3" customFormat="1">
      <c r="A171" s="5"/>
      <c r="F171" s="27"/>
      <c r="G171" s="27"/>
    </row>
    <row r="172" spans="1:7" s="3" customFormat="1">
      <c r="A172" s="5"/>
      <c r="F172" s="27"/>
      <c r="G172" s="27"/>
    </row>
    <row r="173" spans="1:7" s="3" customFormat="1">
      <c r="A173" s="5"/>
      <c r="F173" s="27"/>
      <c r="G173" s="27"/>
    </row>
    <row r="174" spans="1:7" s="3" customFormat="1">
      <c r="A174" s="5"/>
      <c r="F174" s="27"/>
      <c r="G174" s="27"/>
    </row>
    <row r="175" spans="1:7" s="3" customFormat="1">
      <c r="A175" s="5"/>
      <c r="F175" s="27"/>
      <c r="G175" s="27"/>
    </row>
    <row r="176" spans="1:7" s="3" customFormat="1">
      <c r="A176" s="5"/>
      <c r="F176" s="27"/>
      <c r="G176" s="27"/>
    </row>
    <row r="177" spans="1:7" s="3" customFormat="1">
      <c r="A177" s="5"/>
      <c r="F177" s="27"/>
      <c r="G177" s="27"/>
    </row>
    <row r="178" spans="1:7" s="3" customFormat="1">
      <c r="A178" s="5"/>
      <c r="F178" s="27"/>
      <c r="G178" s="27"/>
    </row>
    <row r="179" spans="1:7" s="3" customFormat="1">
      <c r="A179" s="5"/>
      <c r="F179" s="27"/>
      <c r="G179" s="27"/>
    </row>
    <row r="180" spans="1:7" s="3" customFormat="1">
      <c r="A180" s="5"/>
      <c r="F180" s="27"/>
      <c r="G180" s="27"/>
    </row>
    <row r="181" spans="1:7" s="3" customFormat="1">
      <c r="A181" s="5"/>
      <c r="F181" s="27"/>
      <c r="G181" s="27"/>
    </row>
    <row r="182" spans="1:7" s="3" customFormat="1">
      <c r="A182" s="5"/>
      <c r="F182" s="27"/>
      <c r="G182" s="27"/>
    </row>
    <row r="183" spans="1:7" s="3" customFormat="1">
      <c r="A183" s="5"/>
      <c r="F183" s="27"/>
      <c r="G183" s="27"/>
    </row>
    <row r="184" spans="1:7" s="3" customFormat="1">
      <c r="A184" s="5"/>
      <c r="F184" s="27"/>
      <c r="G184" s="27"/>
    </row>
    <row r="185" spans="1:7" s="3" customFormat="1">
      <c r="A185" s="5"/>
      <c r="F185" s="27"/>
      <c r="G185" s="27"/>
    </row>
    <row r="186" spans="1:7" s="3" customFormat="1">
      <c r="A186" s="5"/>
      <c r="F186" s="27"/>
      <c r="G186" s="27"/>
    </row>
    <row r="187" spans="1:7" s="3" customFormat="1">
      <c r="A187" s="5"/>
      <c r="F187" s="27"/>
      <c r="G187" s="27"/>
    </row>
    <row r="188" spans="1:7" s="3" customFormat="1">
      <c r="A188" s="5"/>
      <c r="F188" s="27"/>
      <c r="G188" s="27"/>
    </row>
    <row r="189" spans="1:7" s="3" customFormat="1">
      <c r="A189" s="5"/>
      <c r="F189" s="27"/>
      <c r="G189" s="27"/>
    </row>
    <row r="190" spans="1:7" s="3" customFormat="1">
      <c r="A190" s="5"/>
      <c r="F190" s="27"/>
      <c r="G190" s="27"/>
    </row>
    <row r="191" spans="1:7" s="3" customFormat="1">
      <c r="A191" s="5"/>
      <c r="F191" s="27"/>
      <c r="G191" s="27"/>
    </row>
    <row r="192" spans="1:7" s="3" customFormat="1">
      <c r="A192" s="5"/>
      <c r="F192" s="27"/>
      <c r="G192" s="27"/>
    </row>
    <row r="193" spans="1:7" s="3" customFormat="1">
      <c r="A193" s="5"/>
      <c r="F193" s="27"/>
      <c r="G193" s="27"/>
    </row>
    <row r="194" spans="1:7" s="3" customFormat="1">
      <c r="A194" s="5"/>
      <c r="F194" s="27"/>
      <c r="G194" s="27"/>
    </row>
    <row r="195" spans="1:7" s="3" customFormat="1">
      <c r="A195" s="5"/>
      <c r="F195" s="27"/>
      <c r="G195" s="27"/>
    </row>
    <row r="196" spans="1:7" s="3" customFormat="1">
      <c r="A196" s="5"/>
      <c r="F196" s="27"/>
      <c r="G196" s="27"/>
    </row>
    <row r="197" spans="1:7" s="3" customFormat="1">
      <c r="A197" s="5"/>
      <c r="F197" s="27"/>
      <c r="G197" s="27"/>
    </row>
    <row r="198" spans="1:7" s="3" customFormat="1">
      <c r="A198" s="5"/>
      <c r="F198" s="27"/>
      <c r="G198" s="27"/>
    </row>
    <row r="199" spans="1:7" s="3" customFormat="1">
      <c r="A199" s="5"/>
      <c r="F199" s="27"/>
      <c r="G199" s="27"/>
    </row>
    <row r="200" spans="1:7" s="3" customFormat="1">
      <c r="A200" s="5"/>
      <c r="F200" s="27"/>
      <c r="G200" s="27"/>
    </row>
    <row r="201" spans="1:7" s="3" customFormat="1">
      <c r="A201" s="5"/>
      <c r="F201" s="27"/>
      <c r="G201" s="27"/>
    </row>
    <row r="202" spans="1:7" s="3" customFormat="1">
      <c r="A202" s="5"/>
      <c r="F202" s="27"/>
      <c r="G202" s="27"/>
    </row>
    <row r="203" spans="1:7" s="3" customFormat="1">
      <c r="A203" s="5"/>
      <c r="F203" s="27"/>
      <c r="G203" s="27"/>
    </row>
    <row r="204" spans="1:7" s="3" customFormat="1">
      <c r="A204" s="5"/>
      <c r="F204" s="27"/>
      <c r="G204" s="27"/>
    </row>
    <row r="205" spans="1:7" s="3" customFormat="1">
      <c r="A205" s="5"/>
      <c r="F205" s="27"/>
      <c r="G205" s="27"/>
    </row>
    <row r="206" spans="1:7" s="3" customFormat="1">
      <c r="A206" s="5"/>
      <c r="F206" s="27"/>
      <c r="G206" s="27"/>
    </row>
    <row r="207" spans="1:7" s="3" customFormat="1">
      <c r="A207" s="5"/>
      <c r="F207" s="27"/>
      <c r="G207" s="27"/>
    </row>
    <row r="208" spans="1:7" s="3" customFormat="1">
      <c r="A208" s="5"/>
      <c r="F208" s="27"/>
      <c r="G208" s="27"/>
    </row>
    <row r="209" spans="1:7" s="3" customFormat="1">
      <c r="A209" s="5"/>
      <c r="F209" s="27"/>
      <c r="G209" s="27"/>
    </row>
    <row r="210" spans="1:7" s="3" customFormat="1">
      <c r="A210" s="5"/>
      <c r="F210" s="27"/>
      <c r="G210" s="27"/>
    </row>
    <row r="211" spans="1:7" s="3" customFormat="1">
      <c r="A211" s="5"/>
      <c r="F211" s="27"/>
      <c r="G211" s="27"/>
    </row>
    <row r="212" spans="1:7" s="3" customFormat="1">
      <c r="A212" s="5"/>
      <c r="F212" s="27"/>
      <c r="G212" s="27"/>
    </row>
    <row r="213" spans="1:7" s="3" customFormat="1">
      <c r="A213" s="5"/>
      <c r="F213" s="27"/>
      <c r="G213" s="27"/>
    </row>
    <row r="214" spans="1:7" s="3" customFormat="1">
      <c r="A214" s="5"/>
      <c r="F214" s="27"/>
      <c r="G214" s="27"/>
    </row>
    <row r="215" spans="1:7" s="3" customFormat="1">
      <c r="A215" s="5"/>
      <c r="F215" s="27"/>
      <c r="G215" s="27"/>
    </row>
    <row r="216" spans="1:7" s="3" customFormat="1">
      <c r="A216" s="5"/>
      <c r="F216" s="27"/>
      <c r="G216" s="27"/>
    </row>
    <row r="217" spans="1:7" s="3" customFormat="1">
      <c r="A217" s="5"/>
      <c r="F217" s="27"/>
      <c r="G217" s="27"/>
    </row>
    <row r="218" spans="1:7" s="3" customFormat="1">
      <c r="A218" s="5"/>
      <c r="F218" s="27"/>
      <c r="G218" s="27"/>
    </row>
    <row r="219" spans="1:7" s="3" customFormat="1">
      <c r="A219" s="5"/>
      <c r="F219" s="27"/>
      <c r="G219" s="27"/>
    </row>
    <row r="220" spans="1:7" s="3" customFormat="1">
      <c r="A220" s="5"/>
      <c r="F220" s="27"/>
      <c r="G220" s="27"/>
    </row>
    <row r="221" spans="1:7" s="3" customFormat="1">
      <c r="A221" s="5"/>
      <c r="F221" s="27"/>
      <c r="G221" s="27"/>
    </row>
    <row r="222" spans="1:7" s="3" customFormat="1">
      <c r="A222" s="5"/>
      <c r="F222" s="27"/>
      <c r="G222" s="27"/>
    </row>
    <row r="223" spans="1:7" s="3" customFormat="1">
      <c r="A223" s="5"/>
      <c r="F223" s="27"/>
      <c r="G223" s="27"/>
    </row>
    <row r="224" spans="1:7" s="3" customFormat="1">
      <c r="A224" s="5"/>
      <c r="F224" s="27"/>
      <c r="G224" s="27"/>
    </row>
    <row r="225" spans="1:7" s="3" customFormat="1">
      <c r="A225" s="5"/>
      <c r="F225" s="27"/>
      <c r="G225" s="27"/>
    </row>
    <row r="226" spans="1:7" s="3" customFormat="1">
      <c r="A226" s="5"/>
      <c r="F226" s="27"/>
      <c r="G226" s="27"/>
    </row>
    <row r="227" spans="1:7" s="3" customFormat="1">
      <c r="A227" s="5"/>
      <c r="F227" s="27"/>
      <c r="G227" s="27"/>
    </row>
    <row r="228" spans="1:7" s="3" customFormat="1">
      <c r="A228" s="5"/>
      <c r="F228" s="27"/>
      <c r="G228" s="27"/>
    </row>
    <row r="229" spans="1:7" s="3" customFormat="1">
      <c r="A229" s="5"/>
      <c r="F229" s="27"/>
      <c r="G229" s="27"/>
    </row>
    <row r="230" spans="1:7" s="3" customFormat="1">
      <c r="A230" s="5"/>
      <c r="F230" s="27"/>
      <c r="G230" s="27"/>
    </row>
    <row r="231" spans="1:7" s="3" customFormat="1">
      <c r="A231" s="5"/>
      <c r="F231" s="27"/>
      <c r="G231" s="27"/>
    </row>
    <row r="232" spans="1:7" s="3" customFormat="1">
      <c r="A232" s="5"/>
      <c r="F232" s="27"/>
      <c r="G232" s="27"/>
    </row>
    <row r="233" spans="1:7" s="3" customFormat="1">
      <c r="A233" s="5"/>
      <c r="F233" s="27"/>
      <c r="G233" s="27"/>
    </row>
    <row r="234" spans="1:7" s="3" customFormat="1">
      <c r="A234" s="5"/>
      <c r="F234" s="27"/>
      <c r="G234" s="27"/>
    </row>
    <row r="235" spans="1:7" s="3" customFormat="1">
      <c r="A235" s="5"/>
      <c r="F235" s="27"/>
      <c r="G235" s="27"/>
    </row>
    <row r="236" spans="1:7" s="3" customFormat="1">
      <c r="A236" s="5"/>
      <c r="F236" s="27"/>
      <c r="G236" s="27"/>
    </row>
    <row r="237" spans="1:7" s="3" customFormat="1">
      <c r="A237" s="5"/>
      <c r="F237" s="27"/>
      <c r="G237" s="27"/>
    </row>
    <row r="238" spans="1:7" s="3" customFormat="1">
      <c r="A238" s="5"/>
      <c r="F238" s="27"/>
      <c r="G238" s="27"/>
    </row>
    <row r="239" spans="1:7" s="3" customFormat="1">
      <c r="A239" s="5"/>
      <c r="F239" s="27"/>
      <c r="G239" s="27"/>
    </row>
    <row r="240" spans="1:7" s="3" customFormat="1">
      <c r="A240" s="5"/>
      <c r="F240" s="27"/>
      <c r="G240" s="27"/>
    </row>
    <row r="241" spans="1:7" s="3" customFormat="1">
      <c r="A241" s="5"/>
      <c r="F241" s="27"/>
      <c r="G241" s="27"/>
    </row>
    <row r="242" spans="1:7" s="3" customFormat="1">
      <c r="A242" s="5"/>
      <c r="F242" s="27"/>
      <c r="G242" s="27"/>
    </row>
    <row r="243" spans="1:7" s="3" customFormat="1">
      <c r="A243" s="5"/>
      <c r="F243" s="27"/>
      <c r="G243" s="27"/>
    </row>
    <row r="244" spans="1:7" s="3" customFormat="1">
      <c r="A244" s="5"/>
      <c r="F244" s="27"/>
      <c r="G244" s="27"/>
    </row>
    <row r="245" spans="1:7" s="3" customFormat="1">
      <c r="A245" s="5"/>
      <c r="F245" s="27"/>
      <c r="G245" s="27"/>
    </row>
    <row r="246" spans="1:7" s="3" customFormat="1">
      <c r="A246" s="5"/>
      <c r="F246" s="27"/>
      <c r="G246" s="27"/>
    </row>
    <row r="247" spans="1:7" s="3" customFormat="1">
      <c r="A247" s="5"/>
      <c r="F247" s="27"/>
      <c r="G247" s="27"/>
    </row>
    <row r="248" spans="1:7" s="3" customFormat="1">
      <c r="A248" s="5"/>
      <c r="F248" s="27"/>
      <c r="G248" s="27"/>
    </row>
    <row r="249" spans="1:7" s="3" customFormat="1">
      <c r="A249" s="5"/>
      <c r="F249" s="27"/>
      <c r="G249" s="27"/>
    </row>
    <row r="250" spans="1:7" s="3" customFormat="1">
      <c r="A250" s="5"/>
      <c r="F250" s="27"/>
      <c r="G250" s="27"/>
    </row>
    <row r="251" spans="1:7" s="3" customFormat="1">
      <c r="A251" s="5"/>
      <c r="F251" s="27"/>
      <c r="G251" s="27"/>
    </row>
    <row r="252" spans="1:7" s="3" customFormat="1">
      <c r="A252" s="5"/>
      <c r="F252" s="27"/>
      <c r="G252" s="27"/>
    </row>
    <row r="253" spans="1:7" s="3" customFormat="1">
      <c r="A253" s="5"/>
      <c r="F253" s="27"/>
      <c r="G253" s="27"/>
    </row>
    <row r="254" spans="1:7" s="3" customFormat="1">
      <c r="A254" s="5"/>
      <c r="F254" s="27"/>
      <c r="G254" s="27"/>
    </row>
    <row r="255" spans="1:7" s="3" customFormat="1">
      <c r="A255" s="5"/>
      <c r="F255" s="27"/>
      <c r="G255" s="27"/>
    </row>
    <row r="256" spans="1:7" s="3" customFormat="1">
      <c r="A256" s="5"/>
      <c r="F256" s="27"/>
      <c r="G256" s="27"/>
    </row>
    <row r="257" spans="1:7" s="3" customFormat="1">
      <c r="A257" s="5"/>
      <c r="F257" s="27"/>
      <c r="G257" s="27"/>
    </row>
    <row r="258" spans="1:7" s="3" customFormat="1">
      <c r="A258" s="5"/>
      <c r="F258" s="27"/>
      <c r="G258" s="27"/>
    </row>
    <row r="259" spans="1:7" s="3" customFormat="1">
      <c r="A259" s="5"/>
      <c r="F259" s="27"/>
      <c r="G259" s="27"/>
    </row>
    <row r="260" spans="1:7" s="3" customFormat="1">
      <c r="A260" s="5"/>
      <c r="F260" s="27"/>
      <c r="G260" s="27"/>
    </row>
    <row r="261" spans="1:7" s="3" customFormat="1">
      <c r="A261" s="5"/>
      <c r="F261" s="27"/>
      <c r="G261" s="27"/>
    </row>
    <row r="262" spans="1:7" s="3" customFormat="1">
      <c r="A262" s="5"/>
      <c r="F262" s="27"/>
      <c r="G262" s="27"/>
    </row>
    <row r="263" spans="1:7" s="3" customFormat="1">
      <c r="A263" s="5"/>
      <c r="F263" s="27"/>
      <c r="G263" s="27"/>
    </row>
    <row r="264" spans="1:7" s="3" customFormat="1">
      <c r="A264" s="5"/>
      <c r="F264" s="27"/>
      <c r="G264" s="27"/>
    </row>
    <row r="265" spans="1:7" s="3" customFormat="1">
      <c r="A265" s="5"/>
      <c r="F265" s="27"/>
      <c r="G265" s="27"/>
    </row>
    <row r="266" spans="1:7" s="3" customFormat="1">
      <c r="A266" s="5"/>
      <c r="F266" s="27"/>
      <c r="G266" s="27"/>
    </row>
    <row r="267" spans="1:7" s="3" customFormat="1">
      <c r="A267" s="5"/>
      <c r="F267" s="27"/>
      <c r="G267" s="27"/>
    </row>
    <row r="268" spans="1:7" s="3" customFormat="1">
      <c r="A268" s="5"/>
      <c r="F268" s="27"/>
      <c r="G268" s="27"/>
    </row>
    <row r="269" spans="1:7" s="3" customFormat="1">
      <c r="A269" s="5"/>
      <c r="F269" s="27"/>
      <c r="G269" s="27"/>
    </row>
    <row r="270" spans="1:7" s="3" customFormat="1">
      <c r="A270" s="5"/>
      <c r="F270" s="27"/>
      <c r="G270" s="27"/>
    </row>
    <row r="271" spans="1:7" s="3" customFormat="1">
      <c r="A271" s="5"/>
      <c r="F271" s="27"/>
      <c r="G271" s="27"/>
    </row>
    <row r="272" spans="1:7" s="3" customFormat="1">
      <c r="A272" s="5"/>
      <c r="F272" s="27"/>
      <c r="G272" s="27"/>
    </row>
    <row r="273" spans="1:7" s="3" customFormat="1">
      <c r="A273" s="5"/>
      <c r="F273" s="27"/>
      <c r="G273" s="27"/>
    </row>
    <row r="274" spans="1:7" s="3" customFormat="1">
      <c r="A274" s="5"/>
      <c r="F274" s="27"/>
      <c r="G274" s="27"/>
    </row>
    <row r="275" spans="1:7" s="3" customFormat="1">
      <c r="A275" s="5"/>
      <c r="F275" s="27"/>
      <c r="G275" s="27"/>
    </row>
    <row r="276" spans="1:7" s="3" customFormat="1">
      <c r="A276" s="5"/>
      <c r="F276" s="27"/>
      <c r="G276" s="27"/>
    </row>
    <row r="277" spans="1:7" s="3" customFormat="1">
      <c r="A277" s="5"/>
      <c r="F277" s="27"/>
      <c r="G277" s="27"/>
    </row>
    <row r="278" spans="1:7" s="3" customFormat="1">
      <c r="A278" s="5"/>
      <c r="F278" s="27"/>
      <c r="G278" s="27"/>
    </row>
    <row r="279" spans="1:7" s="3" customFormat="1">
      <c r="A279" s="5"/>
      <c r="F279" s="27"/>
      <c r="G279" s="27"/>
    </row>
    <row r="280" spans="1:7" s="3" customFormat="1">
      <c r="A280" s="5"/>
      <c r="F280" s="27"/>
      <c r="G280" s="27"/>
    </row>
    <row r="281" spans="1:7" s="3" customFormat="1">
      <c r="A281" s="5"/>
      <c r="F281" s="27"/>
      <c r="G281" s="27"/>
    </row>
    <row r="282" spans="1:7" s="3" customFormat="1">
      <c r="A282" s="5"/>
      <c r="F282" s="27"/>
      <c r="G282" s="27"/>
    </row>
    <row r="283" spans="1:7" s="3" customFormat="1">
      <c r="A283" s="5"/>
      <c r="F283" s="27"/>
      <c r="G283" s="27"/>
    </row>
    <row r="284" spans="1:7" s="3" customFormat="1">
      <c r="A284" s="5"/>
      <c r="F284" s="27"/>
      <c r="G284" s="27"/>
    </row>
    <row r="285" spans="1:7" s="3" customFormat="1">
      <c r="A285" s="5"/>
      <c r="F285" s="27"/>
      <c r="G285" s="27"/>
    </row>
    <row r="286" spans="1:7" s="3" customFormat="1">
      <c r="A286" s="5"/>
      <c r="F286" s="27"/>
      <c r="G286" s="27"/>
    </row>
    <row r="287" spans="1:7" s="3" customFormat="1">
      <c r="A287" s="5"/>
      <c r="F287" s="27"/>
      <c r="G287" s="27"/>
    </row>
    <row r="288" spans="1:7" s="3" customFormat="1">
      <c r="A288" s="5"/>
      <c r="F288" s="27"/>
      <c r="G288" s="27"/>
    </row>
    <row r="289" spans="1:7" s="3" customFormat="1">
      <c r="A289" s="5"/>
      <c r="F289" s="27"/>
      <c r="G289" s="27"/>
    </row>
    <row r="290" spans="1:7" s="3" customFormat="1">
      <c r="A290" s="5"/>
      <c r="F290" s="27"/>
      <c r="G290" s="27"/>
    </row>
    <row r="291" spans="1:7" s="3" customFormat="1">
      <c r="A291" s="5"/>
      <c r="F291" s="27"/>
      <c r="G291" s="27"/>
    </row>
    <row r="292" spans="1:7" s="3" customFormat="1">
      <c r="A292" s="5"/>
      <c r="F292" s="27"/>
      <c r="G292" s="27"/>
    </row>
    <row r="293" spans="1:7" s="3" customFormat="1">
      <c r="A293" s="5"/>
      <c r="F293" s="27"/>
      <c r="G293" s="27"/>
    </row>
    <row r="294" spans="1:7" s="3" customFormat="1">
      <c r="A294" s="5"/>
      <c r="F294" s="27"/>
      <c r="G294" s="27"/>
    </row>
    <row r="295" spans="1:7" s="3" customFormat="1">
      <c r="A295" s="5"/>
      <c r="F295" s="27"/>
      <c r="G295" s="27"/>
    </row>
    <row r="296" spans="1:7" s="3" customFormat="1">
      <c r="A296" s="5"/>
      <c r="F296" s="27"/>
      <c r="G296" s="27"/>
    </row>
    <row r="297" spans="1:7" s="3" customFormat="1">
      <c r="A297" s="5"/>
      <c r="F297" s="27"/>
      <c r="G297" s="27"/>
    </row>
    <row r="298" spans="1:7" s="3" customFormat="1">
      <c r="A298" s="5"/>
      <c r="F298" s="27"/>
      <c r="G298" s="27"/>
    </row>
    <row r="299" spans="1:7" s="3" customFormat="1">
      <c r="A299" s="5"/>
      <c r="F299" s="27"/>
      <c r="G299" s="27"/>
    </row>
    <row r="300" spans="1:7" s="3" customFormat="1">
      <c r="A300" s="5"/>
      <c r="F300" s="27"/>
      <c r="G300" s="27"/>
    </row>
    <row r="301" spans="1:7" s="3" customFormat="1">
      <c r="A301" s="5"/>
      <c r="F301" s="27"/>
      <c r="G301" s="27"/>
    </row>
    <row r="302" spans="1:7" s="3" customFormat="1">
      <c r="A302" s="5"/>
      <c r="F302" s="27"/>
      <c r="G302" s="27"/>
    </row>
    <row r="303" spans="1:7" s="3" customFormat="1">
      <c r="A303" s="5"/>
      <c r="F303" s="27"/>
      <c r="G303" s="27"/>
    </row>
    <row r="304" spans="1:7" s="3" customFormat="1">
      <c r="A304" s="5"/>
      <c r="F304" s="27"/>
      <c r="G304" s="27"/>
    </row>
    <row r="305" spans="1:7" s="3" customFormat="1">
      <c r="A305" s="5"/>
      <c r="F305" s="27"/>
      <c r="G305" s="27"/>
    </row>
    <row r="306" spans="1:7" s="3" customFormat="1">
      <c r="A306" s="5"/>
      <c r="F306" s="27"/>
      <c r="G306" s="27"/>
    </row>
    <row r="307" spans="1:7" s="3" customFormat="1">
      <c r="A307" s="5"/>
      <c r="F307" s="27"/>
      <c r="G307" s="27"/>
    </row>
    <row r="308" spans="1:7" s="3" customFormat="1">
      <c r="A308" s="5"/>
      <c r="F308" s="27"/>
      <c r="G308" s="27"/>
    </row>
    <row r="309" spans="1:7" s="3" customFormat="1">
      <c r="A309" s="5"/>
      <c r="F309" s="27"/>
      <c r="G309" s="27"/>
    </row>
    <row r="310" spans="1:7" s="3" customFormat="1">
      <c r="A310" s="5"/>
      <c r="F310" s="27"/>
      <c r="G310" s="27"/>
    </row>
    <row r="311" spans="1:7" s="3" customFormat="1">
      <c r="A311" s="5"/>
      <c r="F311" s="27"/>
      <c r="G311" s="27"/>
    </row>
    <row r="312" spans="1:7" s="3" customFormat="1">
      <c r="A312" s="5"/>
      <c r="F312" s="27"/>
      <c r="G312" s="27"/>
    </row>
    <row r="313" spans="1:7" s="3" customFormat="1">
      <c r="A313" s="5"/>
      <c r="F313" s="27"/>
      <c r="G313" s="27"/>
    </row>
    <row r="314" spans="1:7" s="3" customFormat="1">
      <c r="A314" s="5"/>
      <c r="F314" s="27"/>
      <c r="G314" s="27"/>
    </row>
    <row r="315" spans="1:7" s="3" customFormat="1">
      <c r="A315" s="5"/>
      <c r="F315" s="27"/>
      <c r="G315" s="27"/>
    </row>
    <row r="316" spans="1:7" s="3" customFormat="1">
      <c r="A316" s="5"/>
      <c r="F316" s="27"/>
      <c r="G316" s="27"/>
    </row>
    <row r="317" spans="1:7" s="3" customFormat="1">
      <c r="A317" s="5"/>
      <c r="F317" s="27"/>
      <c r="G317" s="27"/>
    </row>
    <row r="318" spans="1:7" s="3" customFormat="1">
      <c r="A318" s="5"/>
      <c r="F318" s="27"/>
      <c r="G318" s="27"/>
    </row>
    <row r="319" spans="1:7" s="3" customFormat="1">
      <c r="A319" s="5"/>
      <c r="F319" s="27"/>
      <c r="G319" s="27"/>
    </row>
    <row r="320" spans="1:7" s="3" customFormat="1">
      <c r="A320" s="5"/>
      <c r="F320" s="27"/>
      <c r="G320" s="27"/>
    </row>
    <row r="321" spans="1:7" s="3" customFormat="1">
      <c r="A321" s="5"/>
      <c r="F321" s="27"/>
      <c r="G321" s="27"/>
    </row>
    <row r="322" spans="1:7" s="3" customFormat="1">
      <c r="A322" s="5"/>
      <c r="F322" s="27"/>
      <c r="G322" s="27"/>
    </row>
    <row r="323" spans="1:7" s="3" customFormat="1">
      <c r="A323" s="5"/>
      <c r="F323" s="27"/>
      <c r="G323" s="27"/>
    </row>
    <row r="324" spans="1:7" s="3" customFormat="1">
      <c r="A324" s="5"/>
      <c r="F324" s="27"/>
      <c r="G324" s="27"/>
    </row>
    <row r="325" spans="1:7" s="3" customFormat="1">
      <c r="A325" s="5"/>
      <c r="F325" s="27"/>
      <c r="G325" s="27"/>
    </row>
    <row r="326" spans="1:7" s="3" customFormat="1">
      <c r="A326" s="5"/>
      <c r="F326" s="27"/>
      <c r="G326" s="27"/>
    </row>
    <row r="327" spans="1:7" s="3" customFormat="1">
      <c r="A327" s="5"/>
      <c r="F327" s="27"/>
      <c r="G327" s="27"/>
    </row>
    <row r="328" spans="1:7" s="3" customFormat="1">
      <c r="A328" s="5"/>
      <c r="F328" s="27"/>
      <c r="G328" s="27"/>
    </row>
    <row r="329" spans="1:7" s="3" customFormat="1">
      <c r="A329" s="5"/>
      <c r="F329" s="27"/>
      <c r="G329" s="27"/>
    </row>
    <row r="330" spans="1:7" s="3" customFormat="1">
      <c r="A330" s="5"/>
      <c r="F330" s="27"/>
      <c r="G330" s="27"/>
    </row>
    <row r="331" spans="1:7" s="3" customFormat="1">
      <c r="A331" s="5"/>
      <c r="F331" s="27"/>
      <c r="G331" s="27"/>
    </row>
    <row r="332" spans="1:7" s="3" customFormat="1">
      <c r="A332" s="5"/>
      <c r="F332" s="27"/>
      <c r="G332" s="27"/>
    </row>
    <row r="333" spans="1:7" s="3" customFormat="1">
      <c r="A333" s="5"/>
      <c r="F333" s="27"/>
      <c r="G333" s="27"/>
    </row>
    <row r="334" spans="1:7" s="3" customFormat="1">
      <c r="A334" s="5"/>
      <c r="F334" s="27"/>
      <c r="G334" s="27"/>
    </row>
    <row r="335" spans="1:7" s="3" customFormat="1">
      <c r="A335" s="5"/>
      <c r="F335" s="27"/>
      <c r="G335" s="27"/>
    </row>
    <row r="336" spans="1:7" s="3" customFormat="1">
      <c r="A336" s="5"/>
      <c r="F336" s="27"/>
      <c r="G336" s="27"/>
    </row>
    <row r="337" spans="1:7" s="3" customFormat="1">
      <c r="A337" s="5"/>
      <c r="F337" s="27"/>
      <c r="G337" s="27"/>
    </row>
    <row r="338" spans="1:7" s="3" customFormat="1">
      <c r="A338" s="5"/>
      <c r="F338" s="27"/>
      <c r="G338" s="27"/>
    </row>
    <row r="339" spans="1:7" s="3" customFormat="1">
      <c r="A339" s="5"/>
      <c r="F339" s="27"/>
      <c r="G339" s="27"/>
    </row>
    <row r="340" spans="1:7" s="3" customFormat="1">
      <c r="A340" s="5"/>
      <c r="F340" s="27"/>
      <c r="G340" s="27"/>
    </row>
    <row r="341" spans="1:7" s="3" customFormat="1">
      <c r="A341" s="5"/>
      <c r="F341" s="27"/>
      <c r="G341" s="27"/>
    </row>
    <row r="342" spans="1:7" s="3" customFormat="1">
      <c r="A342" s="5"/>
      <c r="F342" s="27"/>
      <c r="G342" s="27"/>
    </row>
    <row r="343" spans="1:7" s="3" customFormat="1">
      <c r="A343" s="5"/>
      <c r="F343" s="27"/>
      <c r="G343" s="27"/>
    </row>
    <row r="344" spans="1:7" s="3" customFormat="1">
      <c r="A344" s="5"/>
      <c r="F344" s="27"/>
      <c r="G344" s="27"/>
    </row>
    <row r="345" spans="1:7" s="3" customFormat="1">
      <c r="A345" s="5"/>
      <c r="F345" s="27"/>
      <c r="G345" s="27"/>
    </row>
    <row r="346" spans="1:7" s="3" customFormat="1">
      <c r="A346" s="5"/>
      <c r="F346" s="27"/>
      <c r="G346" s="27"/>
    </row>
    <row r="347" spans="1:7" s="3" customFormat="1">
      <c r="A347" s="5"/>
      <c r="F347" s="27"/>
      <c r="G347" s="27"/>
    </row>
    <row r="348" spans="1:7" s="3" customFormat="1">
      <c r="A348" s="5"/>
      <c r="F348" s="27"/>
      <c r="G348" s="27"/>
    </row>
    <row r="349" spans="1:7" s="3" customFormat="1">
      <c r="A349" s="5"/>
      <c r="F349" s="27"/>
      <c r="G349" s="27"/>
    </row>
    <row r="350" spans="1:7" s="3" customFormat="1">
      <c r="A350" s="5"/>
      <c r="F350" s="27"/>
      <c r="G350" s="27"/>
    </row>
    <row r="351" spans="1:7" s="3" customFormat="1">
      <c r="A351" s="5"/>
      <c r="F351" s="27"/>
      <c r="G351" s="27"/>
    </row>
    <row r="352" spans="1:7" s="3" customFormat="1">
      <c r="A352" s="5"/>
      <c r="F352" s="27"/>
      <c r="G352" s="27"/>
    </row>
    <row r="353" spans="1:7" s="3" customFormat="1">
      <c r="A353" s="5"/>
      <c r="F353" s="27"/>
      <c r="G353" s="27"/>
    </row>
    <row r="354" spans="1:7" s="3" customFormat="1">
      <c r="A354" s="5"/>
      <c r="F354" s="27"/>
      <c r="G354" s="27"/>
    </row>
    <row r="355" spans="1:7" s="3" customFormat="1">
      <c r="A355" s="5"/>
      <c r="F355" s="27"/>
      <c r="G355" s="27"/>
    </row>
    <row r="356" spans="1:7" s="3" customFormat="1">
      <c r="A356" s="5"/>
      <c r="F356" s="27"/>
      <c r="G356" s="27"/>
    </row>
    <row r="357" spans="1:7" s="3" customFormat="1">
      <c r="A357" s="5"/>
      <c r="F357" s="27"/>
      <c r="G357" s="27"/>
    </row>
    <row r="358" spans="1:7" s="3" customFormat="1">
      <c r="A358" s="5"/>
      <c r="F358" s="27"/>
      <c r="G358" s="27"/>
    </row>
    <row r="359" spans="1:7" s="3" customFormat="1">
      <c r="A359" s="5"/>
      <c r="F359" s="27"/>
      <c r="G359" s="27"/>
    </row>
    <row r="360" spans="1:7" s="3" customFormat="1">
      <c r="A360" s="5"/>
      <c r="F360" s="27"/>
      <c r="G360" s="27"/>
    </row>
    <row r="361" spans="1:7" s="3" customFormat="1">
      <c r="A361" s="5"/>
      <c r="F361" s="27"/>
      <c r="G361" s="27"/>
    </row>
    <row r="362" spans="1:7" s="3" customFormat="1">
      <c r="A362" s="5"/>
      <c r="F362" s="27"/>
      <c r="G362" s="27"/>
    </row>
    <row r="363" spans="1:7" s="3" customFormat="1">
      <c r="A363" s="5"/>
      <c r="F363" s="27"/>
      <c r="G363" s="27"/>
    </row>
    <row r="364" spans="1:7" s="3" customFormat="1">
      <c r="A364" s="5"/>
      <c r="F364" s="27"/>
      <c r="G364" s="27"/>
    </row>
    <row r="365" spans="1:7" s="3" customFormat="1">
      <c r="A365" s="5"/>
      <c r="F365" s="27"/>
      <c r="G365" s="27"/>
    </row>
    <row r="366" spans="1:7" s="3" customFormat="1">
      <c r="A366" s="5"/>
      <c r="F366" s="27"/>
      <c r="G366" s="27"/>
    </row>
    <row r="367" spans="1:7" s="3" customFormat="1">
      <c r="A367" s="5"/>
      <c r="F367" s="27"/>
      <c r="G367" s="27"/>
    </row>
    <row r="368" spans="1:7" s="3" customFormat="1">
      <c r="A368" s="5"/>
      <c r="F368" s="27"/>
      <c r="G368" s="27"/>
    </row>
    <row r="369" spans="1:7" s="3" customFormat="1">
      <c r="A369" s="5"/>
      <c r="F369" s="27"/>
      <c r="G369" s="27"/>
    </row>
    <row r="370" spans="1:7" s="3" customFormat="1">
      <c r="A370" s="5"/>
      <c r="F370" s="27"/>
      <c r="G370" s="27"/>
    </row>
    <row r="371" spans="1:7" s="3" customFormat="1">
      <c r="A371" s="5"/>
      <c r="F371" s="27"/>
      <c r="G371" s="27"/>
    </row>
    <row r="372" spans="1:7" s="3" customFormat="1">
      <c r="A372" s="5"/>
      <c r="F372" s="27"/>
      <c r="G372" s="27"/>
    </row>
    <row r="373" spans="1:7" s="3" customFormat="1">
      <c r="A373" s="5"/>
      <c r="F373" s="27"/>
      <c r="G373" s="27"/>
    </row>
    <row r="374" spans="1:7" s="3" customFormat="1">
      <c r="A374" s="5"/>
      <c r="F374" s="27"/>
      <c r="G374" s="27"/>
    </row>
    <row r="375" spans="1:7" s="3" customFormat="1">
      <c r="A375" s="5"/>
      <c r="F375" s="27"/>
      <c r="G375" s="27"/>
    </row>
    <row r="376" spans="1:7" s="3" customFormat="1">
      <c r="A376" s="5"/>
      <c r="F376" s="27"/>
      <c r="G376" s="27"/>
    </row>
    <row r="377" spans="1:7" s="3" customFormat="1">
      <c r="A377" s="5"/>
      <c r="F377" s="27"/>
      <c r="G377" s="27"/>
    </row>
    <row r="378" spans="1:7" s="3" customFormat="1">
      <c r="A378" s="5"/>
      <c r="F378" s="27"/>
      <c r="G378" s="27"/>
    </row>
    <row r="379" spans="1:7" s="3" customFormat="1">
      <c r="A379" s="5"/>
      <c r="F379" s="27"/>
      <c r="G379" s="27"/>
    </row>
    <row r="380" spans="1:7" s="3" customFormat="1">
      <c r="A380" s="5"/>
      <c r="F380" s="27"/>
      <c r="G380" s="27"/>
    </row>
    <row r="381" spans="1:7" s="3" customFormat="1">
      <c r="A381" s="5"/>
      <c r="F381" s="27"/>
      <c r="G381" s="27"/>
    </row>
    <row r="382" spans="1:7" s="3" customFormat="1">
      <c r="A382" s="5"/>
      <c r="F382" s="27"/>
      <c r="G382" s="27"/>
    </row>
    <row r="383" spans="1:7" s="3" customFormat="1">
      <c r="A383" s="5"/>
      <c r="F383" s="27"/>
      <c r="G383" s="27"/>
    </row>
    <row r="384" spans="1:7" s="3" customFormat="1">
      <c r="A384" s="5"/>
      <c r="F384" s="27"/>
      <c r="G384" s="27"/>
    </row>
    <row r="385" spans="1:7" s="3" customFormat="1">
      <c r="A385" s="5"/>
      <c r="F385" s="27"/>
      <c r="G385" s="27"/>
    </row>
    <row r="386" spans="1:7" s="3" customFormat="1">
      <c r="A386" s="5"/>
      <c r="F386" s="27"/>
      <c r="G386" s="27"/>
    </row>
    <row r="387" spans="1:7" s="3" customFormat="1">
      <c r="A387" s="5"/>
      <c r="F387" s="27"/>
      <c r="G387" s="27"/>
    </row>
    <row r="388" spans="1:7" s="3" customFormat="1">
      <c r="A388" s="5"/>
      <c r="F388" s="27"/>
      <c r="G388" s="27"/>
    </row>
    <row r="389" spans="1:7" s="3" customFormat="1">
      <c r="A389" s="5"/>
      <c r="F389" s="27"/>
      <c r="G389" s="27"/>
    </row>
    <row r="390" spans="1:7" s="3" customFormat="1">
      <c r="A390" s="5"/>
      <c r="F390" s="27"/>
      <c r="G390" s="27"/>
    </row>
    <row r="391" spans="1:7" s="3" customFormat="1">
      <c r="A391" s="5"/>
      <c r="F391" s="27"/>
      <c r="G391" s="27"/>
    </row>
    <row r="392" spans="1:7" s="3" customFormat="1">
      <c r="A392" s="5"/>
      <c r="F392" s="27"/>
      <c r="G392" s="27"/>
    </row>
    <row r="393" spans="1:7" s="3" customFormat="1">
      <c r="A393" s="5"/>
      <c r="F393" s="27"/>
      <c r="G393" s="27"/>
    </row>
    <row r="394" spans="1:7" s="3" customFormat="1">
      <c r="A394" s="5"/>
      <c r="F394" s="27"/>
      <c r="G394" s="27"/>
    </row>
    <row r="395" spans="1:7" s="3" customFormat="1">
      <c r="A395" s="5"/>
      <c r="F395" s="27"/>
      <c r="G395" s="27"/>
    </row>
    <row r="396" spans="1:7" s="3" customFormat="1">
      <c r="A396" s="5"/>
      <c r="F396" s="27"/>
      <c r="G396" s="27"/>
    </row>
    <row r="397" spans="1:7" s="3" customFormat="1">
      <c r="A397" s="5"/>
      <c r="F397" s="27"/>
      <c r="G397" s="27"/>
    </row>
    <row r="398" spans="1:7" s="3" customFormat="1">
      <c r="A398" s="5"/>
      <c r="F398" s="27"/>
      <c r="G398" s="27"/>
    </row>
    <row r="399" spans="1:7" s="3" customFormat="1">
      <c r="A399" s="5"/>
      <c r="F399" s="27"/>
      <c r="G399" s="27"/>
    </row>
    <row r="400" spans="1:7" s="3" customFormat="1">
      <c r="A400" s="5"/>
      <c r="F400" s="27"/>
      <c r="G400" s="27"/>
    </row>
    <row r="401" spans="1:7" s="3" customFormat="1">
      <c r="A401" s="5"/>
      <c r="F401" s="27"/>
      <c r="G401" s="27"/>
    </row>
    <row r="402" spans="1:7" s="3" customFormat="1">
      <c r="A402" s="5"/>
      <c r="F402" s="27"/>
      <c r="G402" s="27"/>
    </row>
    <row r="403" spans="1:7" s="3" customFormat="1">
      <c r="A403" s="5"/>
      <c r="F403" s="27"/>
      <c r="G403" s="27"/>
    </row>
    <row r="404" spans="1:7" s="3" customFormat="1">
      <c r="A404" s="5"/>
      <c r="F404" s="27"/>
      <c r="G404" s="27"/>
    </row>
    <row r="405" spans="1:7" s="3" customFormat="1">
      <c r="A405" s="5"/>
      <c r="F405" s="27"/>
      <c r="G405" s="27"/>
    </row>
    <row r="406" spans="1:7" s="3" customFormat="1">
      <c r="A406" s="5"/>
      <c r="F406" s="27"/>
      <c r="G406" s="27"/>
    </row>
    <row r="407" spans="1:7" s="3" customFormat="1">
      <c r="A407" s="5"/>
      <c r="F407" s="27"/>
      <c r="G407" s="27"/>
    </row>
    <row r="408" spans="1:7" s="3" customFormat="1">
      <c r="A408" s="5"/>
      <c r="F408" s="27"/>
      <c r="G408" s="27"/>
    </row>
    <row r="409" spans="1:7" s="3" customFormat="1">
      <c r="A409" s="5"/>
      <c r="F409" s="27"/>
      <c r="G409" s="27"/>
    </row>
    <row r="410" spans="1:7" s="3" customFormat="1">
      <c r="A410" s="5"/>
      <c r="F410" s="27"/>
      <c r="G410" s="27"/>
    </row>
    <row r="411" spans="1:7" s="3" customFormat="1">
      <c r="A411" s="5"/>
      <c r="F411" s="27"/>
      <c r="G411" s="27"/>
    </row>
    <row r="412" spans="1:7" s="3" customFormat="1">
      <c r="A412" s="5"/>
      <c r="F412" s="27"/>
      <c r="G412" s="27"/>
    </row>
    <row r="413" spans="1:7" s="3" customFormat="1">
      <c r="A413" s="5"/>
      <c r="F413" s="27"/>
      <c r="G413" s="27"/>
    </row>
    <row r="414" spans="1:7" s="3" customFormat="1">
      <c r="A414" s="5"/>
      <c r="F414" s="27"/>
      <c r="G414" s="27"/>
    </row>
    <row r="415" spans="1:7" s="3" customFormat="1">
      <c r="A415" s="5"/>
      <c r="F415" s="27"/>
      <c r="G415" s="27"/>
    </row>
    <row r="416" spans="1:7" s="3" customFormat="1">
      <c r="A416" s="5"/>
      <c r="F416" s="27"/>
      <c r="G416" s="27"/>
    </row>
    <row r="417" spans="1:7" s="3" customFormat="1">
      <c r="A417" s="5"/>
      <c r="F417" s="27"/>
      <c r="G417" s="27"/>
    </row>
    <row r="418" spans="1:7" s="3" customFormat="1">
      <c r="A418" s="5"/>
      <c r="F418" s="27"/>
      <c r="G418" s="27"/>
    </row>
    <row r="419" spans="1:7" s="3" customFormat="1">
      <c r="A419" s="5"/>
      <c r="F419" s="27"/>
      <c r="G419" s="27"/>
    </row>
    <row r="420" spans="1:7" s="3" customFormat="1">
      <c r="A420" s="5"/>
      <c r="F420" s="27"/>
      <c r="G420" s="27"/>
    </row>
    <row r="421" spans="1:7" s="3" customFormat="1">
      <c r="A421" s="5"/>
      <c r="F421" s="27"/>
      <c r="G421" s="27"/>
    </row>
    <row r="422" spans="1:7" s="3" customFormat="1">
      <c r="A422" s="5"/>
      <c r="F422" s="27"/>
      <c r="G422" s="27"/>
    </row>
    <row r="423" spans="1:7" s="3" customFormat="1">
      <c r="A423" s="5"/>
      <c r="F423" s="27"/>
      <c r="G423" s="27"/>
    </row>
    <row r="424" spans="1:7" s="3" customFormat="1">
      <c r="A424" s="5"/>
      <c r="F424" s="27"/>
      <c r="G424" s="27"/>
    </row>
    <row r="425" spans="1:7" s="3" customFormat="1">
      <c r="A425" s="5"/>
      <c r="F425" s="27"/>
      <c r="G425" s="27"/>
    </row>
    <row r="426" spans="1:7" s="3" customFormat="1">
      <c r="A426" s="5"/>
      <c r="F426" s="27"/>
      <c r="G426" s="27"/>
    </row>
    <row r="427" spans="1:7" s="3" customFormat="1">
      <c r="A427" s="5"/>
      <c r="F427" s="27"/>
      <c r="G427" s="27"/>
    </row>
    <row r="428" spans="1:7" s="3" customFormat="1">
      <c r="A428" s="5"/>
      <c r="F428" s="27"/>
      <c r="G428" s="27"/>
    </row>
    <row r="429" spans="1:7" s="3" customFormat="1">
      <c r="A429" s="5"/>
      <c r="F429" s="27"/>
      <c r="G429" s="27"/>
    </row>
    <row r="430" spans="1:7" s="3" customFormat="1">
      <c r="A430" s="5"/>
      <c r="F430" s="27"/>
      <c r="G430" s="27"/>
    </row>
    <row r="431" spans="1:7" s="3" customFormat="1">
      <c r="A431" s="5"/>
      <c r="F431" s="27"/>
      <c r="G431" s="27"/>
    </row>
    <row r="432" spans="1:7" s="3" customFormat="1">
      <c r="A432" s="5"/>
      <c r="F432" s="27"/>
      <c r="G432" s="27"/>
    </row>
    <row r="433" spans="1:7" s="3" customFormat="1">
      <c r="A433" s="5"/>
      <c r="F433" s="27"/>
      <c r="G433" s="27"/>
    </row>
    <row r="434" spans="1:7" s="3" customFormat="1">
      <c r="A434" s="5"/>
      <c r="F434" s="27"/>
      <c r="G434" s="27"/>
    </row>
    <row r="435" spans="1:7" s="3" customFormat="1">
      <c r="A435" s="5"/>
      <c r="F435" s="27"/>
      <c r="G435" s="27"/>
    </row>
    <row r="436" spans="1:7" s="3" customFormat="1">
      <c r="A436" s="5"/>
      <c r="D436" s="4"/>
      <c r="E436" s="4"/>
      <c r="F436" s="27"/>
      <c r="G436" s="27"/>
    </row>
    <row r="437" spans="1:7" s="3" customFormat="1">
      <c r="A437" s="5"/>
      <c r="D437" s="4"/>
      <c r="E437" s="4"/>
      <c r="F437" s="27"/>
      <c r="G437" s="27"/>
    </row>
  </sheetData>
  <sheetProtection algorithmName="SHA-512" hashValue="OXUvo9SyKXQmzno36c32YlwtPciSwMc5kb0UQ8Y96DrK3mNy2i+vP+ddxxJbKRwxEjof8DX2bdSOqv0WOLgCdQ==" saltValue="ufaxGnLZ+FWL+C5QYGLuTQ==" spinCount="100000" sheet="1" objects="1" scenarios="1"/>
  <mergeCells count="62">
    <mergeCell ref="F75:G75"/>
    <mergeCell ref="F76:G76"/>
    <mergeCell ref="F77:G77"/>
    <mergeCell ref="F78:G78"/>
    <mergeCell ref="F79:G79"/>
    <mergeCell ref="F66:G66"/>
    <mergeCell ref="F67:G67"/>
    <mergeCell ref="F68:G68"/>
    <mergeCell ref="F69:G69"/>
    <mergeCell ref="F74:G74"/>
    <mergeCell ref="F57:G57"/>
    <mergeCell ref="F58:G58"/>
    <mergeCell ref="F59:G59"/>
    <mergeCell ref="F64:G64"/>
    <mergeCell ref="F65:G65"/>
    <mergeCell ref="F38:G38"/>
    <mergeCell ref="F39:G39"/>
    <mergeCell ref="F40:G40"/>
    <mergeCell ref="F45:G45"/>
    <mergeCell ref="F46:G46"/>
    <mergeCell ref="F33:G33"/>
    <mergeCell ref="F34:G34"/>
    <mergeCell ref="F35:G35"/>
    <mergeCell ref="F36:G36"/>
    <mergeCell ref="F37:G37"/>
    <mergeCell ref="F24:G24"/>
    <mergeCell ref="F25:G25"/>
    <mergeCell ref="F26:G26"/>
    <mergeCell ref="F27:G27"/>
    <mergeCell ref="F28:G28"/>
    <mergeCell ref="C82:C83"/>
    <mergeCell ref="D82:E83"/>
    <mergeCell ref="F82:G83"/>
    <mergeCell ref="B43:E44"/>
    <mergeCell ref="B53:E54"/>
    <mergeCell ref="F53:G54"/>
    <mergeCell ref="B62:E63"/>
    <mergeCell ref="F62:G63"/>
    <mergeCell ref="B72:E73"/>
    <mergeCell ref="F72:G73"/>
    <mergeCell ref="F47:G47"/>
    <mergeCell ref="F48:G48"/>
    <mergeCell ref="F49:G49"/>
    <mergeCell ref="F50:G50"/>
    <mergeCell ref="F55:G55"/>
    <mergeCell ref="F56:G56"/>
    <mergeCell ref="B2:C2"/>
    <mergeCell ref="F10:G11"/>
    <mergeCell ref="F21:G22"/>
    <mergeCell ref="F31:G32"/>
    <mergeCell ref="F43:G44"/>
    <mergeCell ref="B10:E11"/>
    <mergeCell ref="B21:E22"/>
    <mergeCell ref="B31:E32"/>
    <mergeCell ref="F12:G12"/>
    <mergeCell ref="F13:G13"/>
    <mergeCell ref="F14:G14"/>
    <mergeCell ref="F15:G15"/>
    <mergeCell ref="F16:G16"/>
    <mergeCell ref="F17:G17"/>
    <mergeCell ref="F18:G18"/>
    <mergeCell ref="F23:G23"/>
  </mergeCells>
  <conditionalFormatting sqref="D13:D18">
    <cfRule type="cellIs" dxfId="29" priority="19" operator="equal">
      <formula>2</formula>
    </cfRule>
    <cfRule type="cellIs" dxfId="28" priority="20" stopIfTrue="1" operator="equal">
      <formula>1</formula>
    </cfRule>
    <cfRule type="cellIs" dxfId="27" priority="21" operator="equal">
      <formula>3</formula>
    </cfRule>
  </conditionalFormatting>
  <conditionalFormatting sqref="D24:D28">
    <cfRule type="cellIs" dxfId="26" priority="16" operator="equal">
      <formula>2</formula>
    </cfRule>
    <cfRule type="cellIs" dxfId="25" priority="17" stopIfTrue="1" operator="equal">
      <formula>1</formula>
    </cfRule>
    <cfRule type="cellIs" dxfId="24" priority="18" operator="equal">
      <formula>3</formula>
    </cfRule>
  </conditionalFormatting>
  <conditionalFormatting sqref="D34:D40">
    <cfRule type="cellIs" dxfId="23" priority="13" operator="equal">
      <formula>2</formula>
    </cfRule>
    <cfRule type="cellIs" dxfId="22" priority="14" stopIfTrue="1" operator="equal">
      <formula>1</formula>
    </cfRule>
    <cfRule type="cellIs" dxfId="21" priority="15" operator="equal">
      <formula>3</formula>
    </cfRule>
  </conditionalFormatting>
  <conditionalFormatting sqref="D46:D50">
    <cfRule type="cellIs" dxfId="20" priority="10" operator="equal">
      <formula>2</formula>
    </cfRule>
    <cfRule type="cellIs" dxfId="19" priority="11" stopIfTrue="1" operator="equal">
      <formula>1</formula>
    </cfRule>
    <cfRule type="cellIs" dxfId="18" priority="12" operator="equal">
      <formula>3</formula>
    </cfRule>
  </conditionalFormatting>
  <conditionalFormatting sqref="D56:D59">
    <cfRule type="cellIs" dxfId="17" priority="7" operator="equal">
      <formula>2</formula>
    </cfRule>
    <cfRule type="cellIs" dxfId="16" priority="8" stopIfTrue="1" operator="equal">
      <formula>1</formula>
    </cfRule>
    <cfRule type="cellIs" dxfId="15" priority="9" operator="equal">
      <formula>3</formula>
    </cfRule>
  </conditionalFormatting>
  <conditionalFormatting sqref="D65:D69">
    <cfRule type="cellIs" dxfId="14" priority="4" operator="equal">
      <formula>2</formula>
    </cfRule>
    <cfRule type="cellIs" dxfId="13" priority="5" stopIfTrue="1" operator="equal">
      <formula>1</formula>
    </cfRule>
    <cfRule type="cellIs" dxfId="12" priority="6" operator="equal">
      <formula>3</formula>
    </cfRule>
  </conditionalFormatting>
  <conditionalFormatting sqref="D75:D79">
    <cfRule type="cellIs" dxfId="11" priority="1" operator="equal">
      <formula>2</formula>
    </cfRule>
    <cfRule type="cellIs" dxfId="10" priority="2" stopIfTrue="1" operator="equal">
      <formula>1</formula>
    </cfRule>
    <cfRule type="cellIs" dxfId="9" priority="3" operator="equal">
      <formula>3</formula>
    </cfRule>
  </conditionalFormatting>
  <dataValidations count="1">
    <dataValidation type="list" allowBlank="1" showInputMessage="1" showErrorMessage="1" sqref="D65:D69 D56:D59 D46:D50 D34:D40 D75:D79 D24:D28 D13:D18" xr:uid="{BF5BA3A0-94D0-3B4B-A5F6-CA6A2A504915}">
      <formula1>$G$4:$G$7</formula1>
    </dataValidation>
  </dataValidations>
  <hyperlinks>
    <hyperlink ref="B35" r:id="rId1" display="https://restraintreductionnetwork.org/" xr:uid="{9AE6925F-B5F2-5B42-AEDA-88B7C6E8F9C4}"/>
    <hyperlink ref="B36" r:id="rId2" display="For students age 16+, The use of physical intervention with me and any other deprivation of my liberty or restriction under the Mental Capacity Act is agreed with person and their family and documented as part of EHCP review or other meeting" xr:uid="{1DCBF059-A3E6-FA43-9B9C-E6A517C2BE93}"/>
    <hyperlink ref="B39" r:id="rId3" display="../../../../../:b:/r/sites/PBSAllianceCommunityofPractice424/Shared Documents/General/Post-incident Debriefing Guidance%5B42%5D.pdf?csf=1&amp;web=1&amp;e=0VIqtc" xr:uid="{06B987DD-4286-BC43-95C2-D57090ADBF03}"/>
    <hyperlink ref="F10:G11" location="'Self Assessment Overview'!A1" display="Return to Home" xr:uid="{6D8EEAEC-6C04-C64F-8EDA-81DAACD241C5}"/>
    <hyperlink ref="F21:G22" location="'Self Assessment Overview'!A1" display="Return to Home" xr:uid="{C03143B6-044B-874C-957A-6E4E19CB0923}"/>
    <hyperlink ref="F31:G32" location="'Self Assessment Overview'!A1" display="Return to Home" xr:uid="{FF3E68D8-CF29-C141-9CA9-8F6D7EC7EEBE}"/>
    <hyperlink ref="B50" r:id="rId4" xr:uid="{D616A9D6-9BD0-774F-BBA9-D2B06E08B9C3}"/>
    <hyperlink ref="B79" r:id="rId5" display="https://www.england.nhs.uk/learning-disabilities/improving-health/stomp-stamp/" xr:uid="{6EEA6F80-196A-204C-9E62-BEAD21CCFDA0}"/>
    <hyperlink ref="F43:G44" location="'Self Assessment Overview'!A1" display="Return to Home" xr:uid="{C06F7ED5-C0B5-3049-9291-90C59F425E3B}"/>
    <hyperlink ref="F53:G54" location="'Self Assessment Overview'!A1" display="Return to Home" xr:uid="{ECC30007-7129-D94F-9EDD-1B1B13617920}"/>
    <hyperlink ref="F62:G63" location="'Self Assessment Overview'!A1" display="Return to Home" xr:uid="{7A36C444-FD7C-F946-88E5-9C54EDDCBDCB}"/>
    <hyperlink ref="F72:G73" location="'Self Assessment Overview'!A1" display="Return to Home" xr:uid="{AD99D143-D907-1648-A033-C2ABE8C5CB5F}"/>
    <hyperlink ref="F82:G83" location="'Self Assessment Overview'!A1" display="Return to Home" xr:uid="{6FA20577-F8C0-A74A-89C8-84A5E46BD8D3}"/>
    <hyperlink ref="B49" r:id="rId6" xr:uid="{FBC46F38-0E2B-1F49-8411-D7F45A7BF0D4}"/>
  </hyperlinks>
  <pageMargins left="0.7" right="0.7" top="0.75" bottom="0.75" header="0.3" footer="0.3"/>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F7AE-74B3-E446-84BA-ECB96DA30F56}">
  <dimension ref="A1:EK445"/>
  <sheetViews>
    <sheetView topLeftCell="B1" zoomScaleNormal="100" workbookViewId="0">
      <selection activeCell="F14" sqref="F14:G14"/>
    </sheetView>
  </sheetViews>
  <sheetFormatPr defaultColWidth="8.875" defaultRowHeight="18.95"/>
  <cols>
    <col min="1" max="1" width="6.375" style="37" customWidth="1"/>
    <col min="2" max="2" width="87" style="4" customWidth="1"/>
    <col min="3" max="3" width="65.625" style="4" customWidth="1"/>
    <col min="4" max="4" width="19.625" style="4" customWidth="1"/>
    <col min="5" max="5" width="9.125" style="4" customWidth="1"/>
    <col min="6" max="6" width="18.875" style="27" customWidth="1"/>
    <col min="7" max="7" width="8.875" style="27"/>
    <col min="8" max="141" width="8.875" style="3"/>
    <col min="142" max="16384" width="8.875" style="4"/>
  </cols>
  <sheetData>
    <row r="1" spans="1:141" ht="20.100000000000001" thickBot="1">
      <c r="A1" s="2"/>
      <c r="B1" s="3"/>
      <c r="C1" s="3"/>
      <c r="D1" s="3"/>
      <c r="E1" s="3"/>
    </row>
    <row r="2" spans="1:141" ht="21.95" customHeight="1" thickBot="1">
      <c r="A2" s="5"/>
      <c r="B2" s="171" t="s">
        <v>23</v>
      </c>
      <c r="C2" s="172"/>
      <c r="D2" s="82"/>
      <c r="E2" s="82"/>
    </row>
    <row r="3" spans="1:141" ht="15.95" customHeight="1" thickBot="1">
      <c r="A3" s="5"/>
      <c r="C3" s="6"/>
      <c r="D3" s="3"/>
      <c r="E3" s="3"/>
    </row>
    <row r="4" spans="1:141" ht="17.100000000000001" customHeight="1">
      <c r="A4" s="5"/>
      <c r="B4" s="79" t="s">
        <v>24</v>
      </c>
      <c r="C4" s="79" t="s">
        <v>25</v>
      </c>
      <c r="D4" s="3"/>
      <c r="E4" s="3"/>
      <c r="F4" s="154" t="s">
        <v>26</v>
      </c>
      <c r="G4" s="154"/>
      <c r="H4" s="143" t="s">
        <v>27</v>
      </c>
      <c r="I4" s="143"/>
    </row>
    <row r="5" spans="1:141" ht="17.100000000000001" customHeight="1" thickBot="1">
      <c r="A5" s="5"/>
      <c r="B5" s="80" t="str">
        <f>'Self Assessment Overview'!C3</f>
        <v>Ysgol Ty Coch</v>
      </c>
      <c r="C5" s="81" t="str">
        <f>'Self Assessment Overview'!B18</f>
        <v>Leading and Improving</v>
      </c>
      <c r="D5" s="3"/>
      <c r="E5" s="3"/>
      <c r="F5" s="154" t="s">
        <v>28</v>
      </c>
      <c r="G5" s="154">
        <v>1</v>
      </c>
      <c r="H5" s="143" t="s">
        <v>29</v>
      </c>
      <c r="I5" s="143"/>
    </row>
    <row r="6" spans="1:141" ht="17.100000000000001" customHeight="1">
      <c r="A6" s="5"/>
      <c r="B6" s="77"/>
      <c r="C6" s="3"/>
      <c r="D6" s="3"/>
      <c r="E6" s="3"/>
      <c r="F6" s="154" t="s">
        <v>30</v>
      </c>
      <c r="G6" s="154">
        <v>2</v>
      </c>
      <c r="H6" s="143" t="s">
        <v>31</v>
      </c>
      <c r="I6" s="143"/>
    </row>
    <row r="7" spans="1:141" ht="17.100000000000001" customHeight="1">
      <c r="A7" s="5"/>
      <c r="C7" s="3"/>
      <c r="D7" s="3"/>
      <c r="E7" s="3"/>
      <c r="F7" s="154" t="s">
        <v>32</v>
      </c>
      <c r="G7" s="154">
        <v>3</v>
      </c>
      <c r="H7" s="143" t="s">
        <v>33</v>
      </c>
      <c r="I7" s="143"/>
    </row>
    <row r="8" spans="1:141" s="3" customFormat="1" ht="17.100000000000001" customHeight="1">
      <c r="A8" s="5"/>
      <c r="F8" s="27"/>
      <c r="G8" s="27"/>
      <c r="H8" s="78"/>
    </row>
    <row r="9" spans="1:141" s="3" customFormat="1" ht="17.100000000000001" customHeight="1" thickBot="1">
      <c r="A9" s="5"/>
      <c r="F9" s="27"/>
      <c r="G9" s="27"/>
      <c r="H9" s="78"/>
    </row>
    <row r="10" spans="1:141" s="3" customFormat="1" ht="18" customHeight="1">
      <c r="A10" s="7"/>
      <c r="B10" s="225" t="s">
        <v>156</v>
      </c>
      <c r="C10" s="226"/>
      <c r="D10" s="226"/>
      <c r="E10" s="227"/>
      <c r="F10" s="184" t="s">
        <v>35</v>
      </c>
      <c r="G10" s="185"/>
    </row>
    <row r="11" spans="1:141" ht="15.95" customHeight="1" thickBot="1">
      <c r="A11" s="49"/>
      <c r="B11" s="228"/>
      <c r="C11" s="229"/>
      <c r="D11" s="229"/>
      <c r="E11" s="230"/>
      <c r="F11" s="186"/>
      <c r="G11" s="187"/>
    </row>
    <row r="12" spans="1:141" ht="33" customHeight="1" thickBot="1">
      <c r="A12" s="8"/>
      <c r="B12" s="145" t="s">
        <v>36</v>
      </c>
      <c r="C12" s="145" t="s">
        <v>37</v>
      </c>
      <c r="D12" s="149" t="s">
        <v>38</v>
      </c>
      <c r="E12" s="104" t="s">
        <v>39</v>
      </c>
      <c r="F12" s="199" t="s">
        <v>40</v>
      </c>
      <c r="G12" s="200"/>
    </row>
    <row r="13" spans="1:141" ht="54" customHeight="1">
      <c r="A13" s="150">
        <v>12.1</v>
      </c>
      <c r="B13" s="151" t="s">
        <v>157</v>
      </c>
      <c r="C13" s="34" t="s">
        <v>158</v>
      </c>
      <c r="D13" s="11">
        <v>0</v>
      </c>
      <c r="E13" s="105"/>
      <c r="F13" s="201"/>
      <c r="G13" s="202"/>
    </row>
    <row r="14" spans="1:141" ht="114" customHeight="1">
      <c r="A14" s="130">
        <v>12.2</v>
      </c>
      <c r="B14" s="36" t="s">
        <v>159</v>
      </c>
      <c r="C14" s="15" t="s">
        <v>160</v>
      </c>
      <c r="D14" s="16">
        <v>0</v>
      </c>
      <c r="E14" s="16"/>
      <c r="F14" s="203"/>
      <c r="G14" s="204"/>
    </row>
    <row r="15" spans="1:141" ht="167.1" customHeight="1">
      <c r="A15" s="130">
        <v>12.3</v>
      </c>
      <c r="B15" s="36" t="s">
        <v>161</v>
      </c>
      <c r="C15" s="15" t="s">
        <v>162</v>
      </c>
      <c r="D15" s="16">
        <v>0</v>
      </c>
      <c r="E15" s="16"/>
      <c r="F15" s="203"/>
      <c r="G15" s="204"/>
    </row>
    <row r="16" spans="1:141" s="20" customFormat="1" ht="155.1" customHeight="1">
      <c r="A16" s="130">
        <v>12.4</v>
      </c>
      <c r="B16" s="36" t="s">
        <v>163</v>
      </c>
      <c r="C16" s="15" t="s">
        <v>164</v>
      </c>
      <c r="D16" s="16">
        <v>0</v>
      </c>
      <c r="E16" s="16"/>
      <c r="F16" s="203"/>
      <c r="G16" s="204"/>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row>
    <row r="17" spans="1:141" ht="213" customHeight="1">
      <c r="A17" s="130">
        <v>12.5</v>
      </c>
      <c r="B17" s="36" t="s">
        <v>165</v>
      </c>
      <c r="C17" s="15" t="s">
        <v>166</v>
      </c>
      <c r="D17" s="16">
        <v>0</v>
      </c>
      <c r="E17" s="16"/>
      <c r="F17" s="203"/>
      <c r="G17" s="204"/>
    </row>
    <row r="18" spans="1:141" s="3" customFormat="1" ht="116.1" customHeight="1" thickBot="1">
      <c r="A18" s="131">
        <v>12.6</v>
      </c>
      <c r="B18" s="94" t="s">
        <v>167</v>
      </c>
      <c r="C18" s="22" t="s">
        <v>168</v>
      </c>
      <c r="D18" s="23">
        <v>0</v>
      </c>
      <c r="E18" s="146"/>
      <c r="F18" s="205"/>
      <c r="G18" s="206"/>
    </row>
    <row r="19" spans="1:141" s="3" customFormat="1" ht="18.95" customHeight="1">
      <c r="A19" s="137"/>
      <c r="B19" s="52"/>
      <c r="C19" s="53"/>
      <c r="D19" s="54">
        <f>SUM(D13:D18)</f>
        <v>0</v>
      </c>
      <c r="F19" s="27"/>
      <c r="G19" s="27"/>
    </row>
    <row r="20" spans="1:141" s="3" customFormat="1" ht="17.100000000000001" customHeight="1" thickBot="1">
      <c r="A20" s="5"/>
      <c r="B20" s="46"/>
      <c r="C20" s="46"/>
      <c r="F20" s="27"/>
      <c r="G20" s="27"/>
    </row>
    <row r="21" spans="1:141" ht="15" customHeight="1">
      <c r="B21" s="225" t="s">
        <v>169</v>
      </c>
      <c r="C21" s="226"/>
      <c r="D21" s="226"/>
      <c r="E21" s="227"/>
      <c r="F21" s="184" t="s">
        <v>35</v>
      </c>
      <c r="G21" s="185"/>
    </row>
    <row r="22" spans="1:141" ht="15.95" customHeight="1" thickBot="1">
      <c r="A22" s="49"/>
      <c r="B22" s="228"/>
      <c r="C22" s="229"/>
      <c r="D22" s="229"/>
      <c r="E22" s="230"/>
      <c r="F22" s="186"/>
      <c r="G22" s="187"/>
    </row>
    <row r="23" spans="1:141" s="28" customFormat="1" ht="33.950000000000003" customHeight="1" thickBot="1">
      <c r="A23" s="8"/>
      <c r="B23" s="144" t="s">
        <v>36</v>
      </c>
      <c r="C23" s="144" t="s">
        <v>37</v>
      </c>
      <c r="D23" s="149" t="s">
        <v>38</v>
      </c>
      <c r="E23" s="104" t="s">
        <v>39</v>
      </c>
      <c r="F23" s="199" t="s">
        <v>40</v>
      </c>
      <c r="G23" s="200"/>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row>
    <row r="24" spans="1:141" ht="111" customHeight="1">
      <c r="A24" s="138">
        <v>13.1</v>
      </c>
      <c r="B24" s="10" t="s">
        <v>170</v>
      </c>
      <c r="C24" s="10" t="s">
        <v>171</v>
      </c>
      <c r="D24" s="11">
        <v>0</v>
      </c>
      <c r="E24" s="11"/>
      <c r="F24" s="201"/>
      <c r="G24" s="202"/>
    </row>
    <row r="25" spans="1:141" ht="288" customHeight="1">
      <c r="A25" s="135">
        <v>13.2</v>
      </c>
      <c r="B25" s="71" t="s">
        <v>172</v>
      </c>
      <c r="C25" s="15" t="s">
        <v>173</v>
      </c>
      <c r="D25" s="16">
        <v>0</v>
      </c>
      <c r="E25" s="16"/>
      <c r="F25" s="203"/>
      <c r="G25" s="204"/>
    </row>
    <row r="26" spans="1:141" ht="140.1" customHeight="1" thickBot="1">
      <c r="A26" s="136">
        <v>13.3</v>
      </c>
      <c r="B26" s="22" t="s">
        <v>174</v>
      </c>
      <c r="C26" s="22" t="s">
        <v>175</v>
      </c>
      <c r="D26" s="23">
        <v>0</v>
      </c>
      <c r="E26" s="23"/>
      <c r="F26" s="205"/>
      <c r="G26" s="206"/>
    </row>
    <row r="27" spans="1:141" s="3" customFormat="1">
      <c r="A27" s="5"/>
      <c r="B27" s="46"/>
      <c r="C27" s="46"/>
      <c r="D27" s="54">
        <f>SUM(D24:D26)</f>
        <v>0</v>
      </c>
      <c r="F27" s="27"/>
      <c r="G27" s="27"/>
    </row>
    <row r="28" spans="1:141" s="3" customFormat="1" ht="17.100000000000001" customHeight="1" thickBot="1">
      <c r="A28" s="5"/>
      <c r="B28" s="31"/>
      <c r="C28" s="32"/>
      <c r="D28" s="31"/>
      <c r="E28" s="31"/>
      <c r="F28" s="27"/>
      <c r="G28" s="27"/>
    </row>
    <row r="29" spans="1:141" s="3" customFormat="1" ht="17.100000000000001" customHeight="1">
      <c r="A29" s="7"/>
      <c r="B29" s="225" t="s">
        <v>176</v>
      </c>
      <c r="C29" s="226"/>
      <c r="D29" s="226"/>
      <c r="E29" s="227"/>
      <c r="F29" s="184" t="s">
        <v>35</v>
      </c>
      <c r="G29" s="185"/>
    </row>
    <row r="30" spans="1:141" ht="14.1" customHeight="1" thickBot="1">
      <c r="A30" s="7"/>
      <c r="B30" s="228"/>
      <c r="C30" s="229"/>
      <c r="D30" s="229"/>
      <c r="E30" s="230"/>
      <c r="F30" s="186"/>
      <c r="G30" s="187"/>
    </row>
    <row r="31" spans="1:141" ht="35.1" thickBot="1">
      <c r="A31" s="8"/>
      <c r="B31" s="144" t="s">
        <v>36</v>
      </c>
      <c r="C31" s="144" t="s">
        <v>37</v>
      </c>
      <c r="D31" s="149" t="s">
        <v>38</v>
      </c>
      <c r="E31" s="104" t="s">
        <v>39</v>
      </c>
      <c r="F31" s="199" t="s">
        <v>40</v>
      </c>
      <c r="G31" s="200"/>
    </row>
    <row r="32" spans="1:141" ht="167.1" customHeight="1">
      <c r="A32" s="139">
        <v>14.1</v>
      </c>
      <c r="B32" s="34" t="s">
        <v>177</v>
      </c>
      <c r="C32" s="34" t="s">
        <v>178</v>
      </c>
      <c r="D32" s="11">
        <v>0</v>
      </c>
      <c r="E32" s="106"/>
      <c r="F32" s="201"/>
      <c r="G32" s="202"/>
    </row>
    <row r="33" spans="1:141" ht="102" customHeight="1">
      <c r="A33" s="140">
        <v>14.2</v>
      </c>
      <c r="B33" s="15" t="s">
        <v>179</v>
      </c>
      <c r="C33" s="15" t="s">
        <v>180</v>
      </c>
      <c r="D33" s="16">
        <v>0</v>
      </c>
      <c r="E33" s="107"/>
      <c r="F33" s="203"/>
      <c r="G33" s="204"/>
    </row>
    <row r="34" spans="1:141" ht="86.1" customHeight="1">
      <c r="A34" s="140">
        <v>14.3</v>
      </c>
      <c r="B34" s="15" t="s">
        <v>181</v>
      </c>
      <c r="C34" s="15" t="s">
        <v>182</v>
      </c>
      <c r="D34" s="16">
        <v>0</v>
      </c>
      <c r="E34" s="107"/>
      <c r="F34" s="203"/>
      <c r="G34" s="204"/>
    </row>
    <row r="35" spans="1:141" ht="84.95" customHeight="1">
      <c r="A35" s="140">
        <v>14.4</v>
      </c>
      <c r="B35" s="15" t="s">
        <v>183</v>
      </c>
      <c r="C35" s="15" t="s">
        <v>184</v>
      </c>
      <c r="D35" s="16">
        <v>0</v>
      </c>
      <c r="E35" s="107"/>
      <c r="F35" s="203"/>
      <c r="G35" s="204"/>
    </row>
    <row r="36" spans="1:141" ht="93.95" customHeight="1" thickBot="1">
      <c r="A36" s="141">
        <v>14.5</v>
      </c>
      <c r="B36" s="22" t="s">
        <v>185</v>
      </c>
      <c r="C36" s="22" t="s">
        <v>186</v>
      </c>
      <c r="D36" s="23">
        <v>0</v>
      </c>
      <c r="E36" s="108"/>
      <c r="F36" s="205"/>
      <c r="G36" s="206"/>
    </row>
    <row r="37" spans="1:141" ht="18.95" customHeight="1">
      <c r="A37" s="142"/>
      <c r="B37" s="55"/>
      <c r="C37" s="56"/>
      <c r="D37" s="57">
        <f>SUM(D32:D36)</f>
        <v>0</v>
      </c>
      <c r="E37" s="3"/>
      <c r="EK37" s="4"/>
    </row>
    <row r="38" spans="1:141" s="3" customFormat="1" ht="15" customHeight="1" thickBot="1">
      <c r="A38" s="5"/>
      <c r="D38" s="2"/>
      <c r="F38" s="27"/>
      <c r="G38" s="27"/>
    </row>
    <row r="39" spans="1:141" s="3" customFormat="1">
      <c r="A39" s="5"/>
      <c r="C39" s="174" t="s">
        <v>155</v>
      </c>
      <c r="D39" s="180">
        <f>SUM(D32:D36, D24:D26, D13:D18)</f>
        <v>0</v>
      </c>
      <c r="E39" s="181"/>
      <c r="F39" s="184" t="s">
        <v>35</v>
      </c>
      <c r="G39" s="185"/>
    </row>
    <row r="40" spans="1:141" s="3" customFormat="1" ht="20.100000000000001" thickBot="1">
      <c r="A40" s="5"/>
      <c r="C40" s="175"/>
      <c r="D40" s="182"/>
      <c r="E40" s="183"/>
      <c r="F40" s="186"/>
      <c r="G40" s="187"/>
    </row>
    <row r="41" spans="1:141" s="3" customFormat="1">
      <c r="A41" s="5"/>
      <c r="F41" s="27"/>
      <c r="G41" s="27"/>
    </row>
    <row r="42" spans="1:141" s="3" customFormat="1">
      <c r="A42" s="5"/>
      <c r="F42" s="27"/>
      <c r="G42" s="27"/>
    </row>
    <row r="43" spans="1:141" s="3" customFormat="1">
      <c r="A43" s="5"/>
      <c r="F43" s="27"/>
      <c r="G43" s="27"/>
    </row>
    <row r="44" spans="1:141" s="3" customFormat="1">
      <c r="A44" s="5"/>
      <c r="F44" s="27"/>
      <c r="G44" s="27"/>
    </row>
    <row r="45" spans="1:141" s="3" customFormat="1">
      <c r="A45" s="5"/>
      <c r="F45" s="27"/>
      <c r="G45" s="27"/>
    </row>
    <row r="46" spans="1:141" s="3" customFormat="1">
      <c r="A46" s="5"/>
      <c r="F46" s="27"/>
      <c r="G46" s="27"/>
    </row>
    <row r="47" spans="1:141" s="3" customFormat="1">
      <c r="A47" s="5"/>
      <c r="F47" s="27"/>
      <c r="G47" s="27"/>
    </row>
    <row r="48" spans="1:141" s="3" customFormat="1">
      <c r="A48" s="5"/>
      <c r="F48" s="27"/>
      <c r="G48" s="27"/>
    </row>
    <row r="49" spans="1:7" s="3" customFormat="1">
      <c r="A49" s="5"/>
      <c r="F49" s="27"/>
      <c r="G49" s="27"/>
    </row>
    <row r="50" spans="1:7" s="3" customFormat="1">
      <c r="A50" s="5"/>
      <c r="F50" s="27"/>
      <c r="G50" s="27"/>
    </row>
    <row r="51" spans="1:7" s="3" customFormat="1">
      <c r="A51" s="5"/>
      <c r="F51" s="27"/>
      <c r="G51" s="27"/>
    </row>
    <row r="52" spans="1:7" s="3" customFormat="1">
      <c r="A52" s="5"/>
      <c r="F52" s="27"/>
      <c r="G52" s="27"/>
    </row>
    <row r="53" spans="1:7" s="3" customFormat="1">
      <c r="A53" s="5"/>
      <c r="F53" s="27"/>
      <c r="G53" s="27"/>
    </row>
    <row r="54" spans="1:7" s="3" customFormat="1">
      <c r="A54" s="5"/>
      <c r="F54" s="27"/>
      <c r="G54" s="27"/>
    </row>
    <row r="55" spans="1:7" s="3" customFormat="1">
      <c r="A55" s="5"/>
      <c r="F55" s="27"/>
      <c r="G55" s="27"/>
    </row>
    <row r="56" spans="1:7" s="3" customFormat="1">
      <c r="A56" s="5"/>
      <c r="F56" s="27"/>
      <c r="G56" s="27"/>
    </row>
    <row r="57" spans="1:7" s="3" customFormat="1">
      <c r="A57" s="5"/>
      <c r="F57" s="27"/>
      <c r="G57" s="27"/>
    </row>
    <row r="58" spans="1:7" s="3" customFormat="1">
      <c r="A58" s="5"/>
      <c r="F58" s="27"/>
      <c r="G58" s="27"/>
    </row>
    <row r="59" spans="1:7" s="3" customFormat="1">
      <c r="A59" s="5"/>
      <c r="F59" s="27"/>
      <c r="G59" s="27"/>
    </row>
    <row r="60" spans="1:7" s="3" customFormat="1">
      <c r="A60" s="5"/>
      <c r="F60" s="27"/>
      <c r="G60" s="27"/>
    </row>
    <row r="61" spans="1:7" s="3" customFormat="1">
      <c r="A61" s="5"/>
      <c r="F61" s="27"/>
      <c r="G61" s="27"/>
    </row>
    <row r="62" spans="1:7" s="3" customFormat="1">
      <c r="A62" s="5"/>
      <c r="F62" s="27"/>
      <c r="G62" s="27"/>
    </row>
    <row r="63" spans="1:7" s="3" customFormat="1">
      <c r="A63" s="5"/>
      <c r="F63" s="27"/>
      <c r="G63" s="27"/>
    </row>
    <row r="64" spans="1:7" s="3" customFormat="1">
      <c r="A64" s="5"/>
      <c r="F64" s="27"/>
      <c r="G64" s="27"/>
    </row>
    <row r="65" spans="1:7" s="3" customFormat="1">
      <c r="A65" s="5"/>
      <c r="F65" s="27"/>
      <c r="G65" s="27"/>
    </row>
    <row r="66" spans="1:7" s="3" customFormat="1">
      <c r="A66" s="5"/>
      <c r="F66" s="27"/>
      <c r="G66" s="27"/>
    </row>
    <row r="67" spans="1:7" s="3" customFormat="1">
      <c r="A67" s="5"/>
      <c r="F67" s="27"/>
      <c r="G67" s="27"/>
    </row>
    <row r="68" spans="1:7" s="3" customFormat="1">
      <c r="A68" s="5"/>
      <c r="F68" s="27"/>
      <c r="G68" s="27"/>
    </row>
    <row r="69" spans="1:7" s="3" customFormat="1">
      <c r="A69" s="5"/>
      <c r="F69" s="27"/>
      <c r="G69" s="27"/>
    </row>
    <row r="70" spans="1:7" s="3" customFormat="1">
      <c r="A70" s="5"/>
      <c r="F70" s="27"/>
      <c r="G70" s="27"/>
    </row>
    <row r="71" spans="1:7" s="3" customFormat="1">
      <c r="A71" s="5"/>
      <c r="F71" s="27"/>
      <c r="G71" s="27"/>
    </row>
    <row r="72" spans="1:7" s="3" customFormat="1">
      <c r="A72" s="5"/>
      <c r="F72" s="27"/>
      <c r="G72" s="27"/>
    </row>
    <row r="73" spans="1:7" s="3" customFormat="1">
      <c r="A73" s="5"/>
      <c r="F73" s="27"/>
      <c r="G73" s="27"/>
    </row>
    <row r="74" spans="1:7" s="3" customFormat="1">
      <c r="A74" s="5"/>
      <c r="F74" s="27"/>
      <c r="G74" s="27"/>
    </row>
    <row r="75" spans="1:7" s="3" customFormat="1">
      <c r="A75" s="5"/>
      <c r="F75" s="27"/>
      <c r="G75" s="27"/>
    </row>
    <row r="76" spans="1:7" s="3" customFormat="1">
      <c r="A76" s="5"/>
      <c r="F76" s="27"/>
      <c r="G76" s="27"/>
    </row>
    <row r="77" spans="1:7" s="3" customFormat="1">
      <c r="A77" s="5"/>
      <c r="F77" s="27"/>
      <c r="G77" s="27"/>
    </row>
    <row r="78" spans="1:7" s="3" customFormat="1">
      <c r="A78" s="5"/>
      <c r="F78" s="27"/>
      <c r="G78" s="27"/>
    </row>
    <row r="79" spans="1:7" s="3" customFormat="1">
      <c r="A79" s="5"/>
      <c r="F79" s="27"/>
      <c r="G79" s="27"/>
    </row>
    <row r="80" spans="1:7" s="3" customFormat="1">
      <c r="A80" s="5"/>
      <c r="F80" s="27"/>
      <c r="G80" s="27"/>
    </row>
    <row r="81" spans="1:7" s="3" customFormat="1">
      <c r="A81" s="5"/>
      <c r="F81" s="27"/>
      <c r="G81" s="27"/>
    </row>
    <row r="82" spans="1:7" s="3" customFormat="1">
      <c r="A82" s="5"/>
      <c r="F82" s="27"/>
      <c r="G82" s="27"/>
    </row>
    <row r="83" spans="1:7" s="3" customFormat="1">
      <c r="A83" s="5"/>
      <c r="F83" s="27"/>
      <c r="G83" s="27"/>
    </row>
    <row r="84" spans="1:7" s="3" customFormat="1">
      <c r="A84" s="5"/>
      <c r="F84" s="27"/>
      <c r="G84" s="27"/>
    </row>
    <row r="85" spans="1:7" s="3" customFormat="1">
      <c r="A85" s="5"/>
      <c r="F85" s="27"/>
      <c r="G85" s="27"/>
    </row>
    <row r="86" spans="1:7" s="3" customFormat="1">
      <c r="A86" s="5"/>
      <c r="F86" s="27"/>
      <c r="G86" s="27"/>
    </row>
    <row r="87" spans="1:7" s="3" customFormat="1">
      <c r="A87" s="5"/>
      <c r="F87" s="27"/>
      <c r="G87" s="27"/>
    </row>
    <row r="88" spans="1:7" s="3" customFormat="1">
      <c r="A88" s="5"/>
      <c r="F88" s="27"/>
      <c r="G88" s="27"/>
    </row>
    <row r="89" spans="1:7" s="3" customFormat="1">
      <c r="A89" s="5"/>
      <c r="F89" s="27"/>
      <c r="G89" s="27"/>
    </row>
    <row r="90" spans="1:7" s="3" customFormat="1">
      <c r="A90" s="5"/>
      <c r="F90" s="27"/>
      <c r="G90" s="27"/>
    </row>
    <row r="91" spans="1:7" s="3" customFormat="1">
      <c r="A91" s="5"/>
      <c r="F91" s="27"/>
      <c r="G91" s="27"/>
    </row>
    <row r="92" spans="1:7" s="3" customFormat="1">
      <c r="A92" s="5"/>
      <c r="F92" s="27"/>
      <c r="G92" s="27"/>
    </row>
    <row r="93" spans="1:7" s="3" customFormat="1">
      <c r="A93" s="5"/>
      <c r="F93" s="27"/>
      <c r="G93" s="27"/>
    </row>
    <row r="94" spans="1:7" s="3" customFormat="1">
      <c r="A94" s="5"/>
      <c r="F94" s="27"/>
      <c r="G94" s="27"/>
    </row>
    <row r="95" spans="1:7" s="3" customFormat="1">
      <c r="A95" s="5"/>
      <c r="F95" s="27"/>
      <c r="G95" s="27"/>
    </row>
    <row r="96" spans="1:7" s="3" customFormat="1">
      <c r="A96" s="5"/>
      <c r="F96" s="27"/>
      <c r="G96" s="27"/>
    </row>
    <row r="97" spans="1:7" s="3" customFormat="1">
      <c r="A97" s="5"/>
      <c r="F97" s="27"/>
      <c r="G97" s="27"/>
    </row>
    <row r="98" spans="1:7" s="3" customFormat="1">
      <c r="A98" s="5"/>
      <c r="F98" s="27"/>
      <c r="G98" s="27"/>
    </row>
    <row r="99" spans="1:7" s="3" customFormat="1">
      <c r="A99" s="5"/>
      <c r="F99" s="27"/>
      <c r="G99" s="27"/>
    </row>
    <row r="100" spans="1:7" s="3" customFormat="1">
      <c r="A100" s="5"/>
      <c r="F100" s="27"/>
      <c r="G100" s="27"/>
    </row>
    <row r="101" spans="1:7" s="3" customFormat="1">
      <c r="A101" s="5"/>
      <c r="F101" s="27"/>
      <c r="G101" s="27"/>
    </row>
    <row r="102" spans="1:7" s="3" customFormat="1">
      <c r="A102" s="5"/>
      <c r="F102" s="27"/>
      <c r="G102" s="27"/>
    </row>
    <row r="103" spans="1:7" s="3" customFormat="1">
      <c r="A103" s="5"/>
      <c r="F103" s="27"/>
      <c r="G103" s="27"/>
    </row>
    <row r="104" spans="1:7" s="3" customFormat="1">
      <c r="A104" s="5"/>
      <c r="F104" s="27"/>
      <c r="G104" s="27"/>
    </row>
    <row r="105" spans="1:7" s="3" customFormat="1">
      <c r="A105" s="5"/>
      <c r="F105" s="27"/>
      <c r="G105" s="27"/>
    </row>
    <row r="106" spans="1:7" s="3" customFormat="1">
      <c r="A106" s="5"/>
      <c r="F106" s="27"/>
      <c r="G106" s="27"/>
    </row>
    <row r="107" spans="1:7" s="3" customFormat="1">
      <c r="A107" s="5"/>
      <c r="F107" s="27"/>
      <c r="G107" s="27"/>
    </row>
    <row r="108" spans="1:7" s="3" customFormat="1">
      <c r="A108" s="5"/>
      <c r="F108" s="27"/>
      <c r="G108" s="27"/>
    </row>
    <row r="109" spans="1:7" s="3" customFormat="1">
      <c r="A109" s="5"/>
      <c r="F109" s="27"/>
      <c r="G109" s="27"/>
    </row>
    <row r="110" spans="1:7" s="3" customFormat="1">
      <c r="A110" s="5"/>
      <c r="F110" s="27"/>
      <c r="G110" s="27"/>
    </row>
    <row r="111" spans="1:7" s="3" customFormat="1">
      <c r="A111" s="5"/>
      <c r="F111" s="27"/>
      <c r="G111" s="27"/>
    </row>
    <row r="112" spans="1:7" s="3" customFormat="1">
      <c r="A112" s="5"/>
      <c r="F112" s="27"/>
      <c r="G112" s="27"/>
    </row>
    <row r="113" spans="1:7" s="3" customFormat="1">
      <c r="A113" s="5"/>
      <c r="F113" s="27"/>
      <c r="G113" s="27"/>
    </row>
    <row r="114" spans="1:7" s="3" customFormat="1">
      <c r="A114" s="5"/>
      <c r="F114" s="27"/>
      <c r="G114" s="27"/>
    </row>
    <row r="115" spans="1:7" s="3" customFormat="1">
      <c r="A115" s="5"/>
      <c r="F115" s="27"/>
      <c r="G115" s="27"/>
    </row>
    <row r="116" spans="1:7" s="3" customFormat="1">
      <c r="A116" s="5"/>
      <c r="F116" s="27"/>
      <c r="G116" s="27"/>
    </row>
    <row r="117" spans="1:7" s="3" customFormat="1">
      <c r="A117" s="5"/>
      <c r="F117" s="27"/>
      <c r="G117" s="27"/>
    </row>
    <row r="118" spans="1:7" s="3" customFormat="1">
      <c r="A118" s="5"/>
      <c r="F118" s="27"/>
      <c r="G118" s="27"/>
    </row>
    <row r="119" spans="1:7" s="3" customFormat="1">
      <c r="A119" s="5"/>
      <c r="F119" s="27"/>
      <c r="G119" s="27"/>
    </row>
    <row r="120" spans="1:7" s="3" customFormat="1">
      <c r="A120" s="5"/>
      <c r="F120" s="27"/>
      <c r="G120" s="27"/>
    </row>
    <row r="121" spans="1:7" s="3" customFormat="1">
      <c r="A121" s="5"/>
      <c r="F121" s="27"/>
      <c r="G121" s="27"/>
    </row>
    <row r="122" spans="1:7" s="3" customFormat="1">
      <c r="A122" s="5"/>
      <c r="F122" s="27"/>
      <c r="G122" s="27"/>
    </row>
    <row r="123" spans="1:7" s="3" customFormat="1">
      <c r="A123" s="5"/>
      <c r="F123" s="27"/>
      <c r="G123" s="27"/>
    </row>
    <row r="124" spans="1:7" s="3" customFormat="1">
      <c r="A124" s="5"/>
      <c r="F124" s="27"/>
      <c r="G124" s="27"/>
    </row>
    <row r="125" spans="1:7" s="3" customFormat="1">
      <c r="A125" s="5"/>
      <c r="F125" s="27"/>
      <c r="G125" s="27"/>
    </row>
    <row r="126" spans="1:7" s="3" customFormat="1">
      <c r="A126" s="5"/>
      <c r="F126" s="27"/>
      <c r="G126" s="27"/>
    </row>
    <row r="127" spans="1:7" s="3" customFormat="1">
      <c r="A127" s="5"/>
      <c r="F127" s="27"/>
      <c r="G127" s="27"/>
    </row>
    <row r="128" spans="1:7" s="3" customFormat="1">
      <c r="A128" s="5"/>
      <c r="F128" s="27"/>
      <c r="G128" s="27"/>
    </row>
    <row r="129" spans="1:7" s="3" customFormat="1">
      <c r="A129" s="5"/>
      <c r="F129" s="27"/>
      <c r="G129" s="27"/>
    </row>
    <row r="130" spans="1:7" s="3" customFormat="1">
      <c r="A130" s="5"/>
      <c r="F130" s="27"/>
      <c r="G130" s="27"/>
    </row>
    <row r="131" spans="1:7" s="3" customFormat="1">
      <c r="A131" s="5"/>
      <c r="F131" s="27"/>
      <c r="G131" s="27"/>
    </row>
    <row r="132" spans="1:7" s="3" customFormat="1">
      <c r="A132" s="5"/>
      <c r="F132" s="27"/>
      <c r="G132" s="27"/>
    </row>
    <row r="133" spans="1:7" s="3" customFormat="1">
      <c r="A133" s="5"/>
      <c r="F133" s="27"/>
      <c r="G133" s="27"/>
    </row>
    <row r="134" spans="1:7" s="3" customFormat="1">
      <c r="A134" s="5"/>
      <c r="F134" s="27"/>
      <c r="G134" s="27"/>
    </row>
    <row r="135" spans="1:7" s="3" customFormat="1">
      <c r="A135" s="5"/>
      <c r="F135" s="27"/>
      <c r="G135" s="27"/>
    </row>
    <row r="136" spans="1:7" s="3" customFormat="1">
      <c r="A136" s="5"/>
      <c r="F136" s="27"/>
      <c r="G136" s="27"/>
    </row>
    <row r="137" spans="1:7" s="3" customFormat="1">
      <c r="A137" s="5"/>
      <c r="F137" s="27"/>
      <c r="G137" s="27"/>
    </row>
    <row r="138" spans="1:7" s="3" customFormat="1">
      <c r="A138" s="5"/>
      <c r="F138" s="27"/>
      <c r="G138" s="27"/>
    </row>
    <row r="139" spans="1:7" s="3" customFormat="1">
      <c r="A139" s="5"/>
      <c r="F139" s="27"/>
      <c r="G139" s="27"/>
    </row>
    <row r="140" spans="1:7" s="3" customFormat="1">
      <c r="A140" s="5"/>
      <c r="F140" s="27"/>
      <c r="G140" s="27"/>
    </row>
    <row r="141" spans="1:7" s="3" customFormat="1">
      <c r="A141" s="5"/>
      <c r="F141" s="27"/>
      <c r="G141" s="27"/>
    </row>
    <row r="142" spans="1:7" s="3" customFormat="1">
      <c r="A142" s="5"/>
      <c r="F142" s="27"/>
      <c r="G142" s="27"/>
    </row>
    <row r="143" spans="1:7" s="3" customFormat="1">
      <c r="A143" s="5"/>
      <c r="F143" s="27"/>
      <c r="G143" s="27"/>
    </row>
    <row r="144" spans="1:7" s="3" customFormat="1">
      <c r="A144" s="5"/>
      <c r="F144" s="27"/>
      <c r="G144" s="27"/>
    </row>
    <row r="145" spans="1:7" s="3" customFormat="1">
      <c r="A145" s="5"/>
      <c r="F145" s="27"/>
      <c r="G145" s="27"/>
    </row>
    <row r="146" spans="1:7" s="3" customFormat="1">
      <c r="A146" s="5"/>
      <c r="F146" s="27"/>
      <c r="G146" s="27"/>
    </row>
    <row r="147" spans="1:7" s="3" customFormat="1">
      <c r="A147" s="5"/>
      <c r="F147" s="27"/>
      <c r="G147" s="27"/>
    </row>
    <row r="148" spans="1:7" s="3" customFormat="1">
      <c r="A148" s="5"/>
      <c r="F148" s="27"/>
      <c r="G148" s="27"/>
    </row>
    <row r="149" spans="1:7" s="3" customFormat="1">
      <c r="A149" s="5"/>
      <c r="F149" s="27"/>
      <c r="G149" s="27"/>
    </row>
    <row r="150" spans="1:7" s="3" customFormat="1">
      <c r="A150" s="5"/>
      <c r="F150" s="27"/>
      <c r="G150" s="27"/>
    </row>
    <row r="151" spans="1:7" s="3" customFormat="1">
      <c r="A151" s="5"/>
      <c r="F151" s="27"/>
      <c r="G151" s="27"/>
    </row>
    <row r="152" spans="1:7" s="3" customFormat="1">
      <c r="A152" s="5"/>
      <c r="F152" s="27"/>
      <c r="G152" s="27"/>
    </row>
    <row r="153" spans="1:7" s="3" customFormat="1">
      <c r="A153" s="5"/>
      <c r="F153" s="27"/>
      <c r="G153" s="27"/>
    </row>
    <row r="154" spans="1:7" s="3" customFormat="1">
      <c r="A154" s="5"/>
      <c r="F154" s="27"/>
      <c r="G154" s="27"/>
    </row>
    <row r="155" spans="1:7" s="3" customFormat="1">
      <c r="A155" s="5"/>
      <c r="F155" s="27"/>
      <c r="G155" s="27"/>
    </row>
    <row r="156" spans="1:7" s="3" customFormat="1">
      <c r="A156" s="5"/>
      <c r="F156" s="27"/>
      <c r="G156" s="27"/>
    </row>
    <row r="157" spans="1:7" s="3" customFormat="1">
      <c r="A157" s="5"/>
      <c r="F157" s="27"/>
      <c r="G157" s="27"/>
    </row>
    <row r="158" spans="1:7" s="3" customFormat="1">
      <c r="A158" s="5"/>
      <c r="F158" s="27"/>
      <c r="G158" s="27"/>
    </row>
    <row r="159" spans="1:7" s="3" customFormat="1">
      <c r="A159" s="5"/>
      <c r="F159" s="27"/>
      <c r="G159" s="27"/>
    </row>
    <row r="160" spans="1:7" s="3" customFormat="1">
      <c r="A160" s="5"/>
      <c r="F160" s="27"/>
      <c r="G160" s="27"/>
    </row>
    <row r="161" spans="1:7" s="3" customFormat="1">
      <c r="A161" s="5"/>
      <c r="F161" s="27"/>
      <c r="G161" s="27"/>
    </row>
    <row r="162" spans="1:7" s="3" customFormat="1">
      <c r="A162" s="5"/>
      <c r="F162" s="27"/>
      <c r="G162" s="27"/>
    </row>
    <row r="163" spans="1:7" s="3" customFormat="1">
      <c r="A163" s="5"/>
      <c r="F163" s="27"/>
      <c r="G163" s="27"/>
    </row>
    <row r="164" spans="1:7" s="3" customFormat="1">
      <c r="A164" s="5"/>
      <c r="F164" s="27"/>
      <c r="G164" s="27"/>
    </row>
    <row r="165" spans="1:7" s="3" customFormat="1">
      <c r="A165" s="5"/>
      <c r="F165" s="27"/>
      <c r="G165" s="27"/>
    </row>
    <row r="166" spans="1:7" s="3" customFormat="1">
      <c r="A166" s="5"/>
      <c r="F166" s="27"/>
      <c r="G166" s="27"/>
    </row>
    <row r="167" spans="1:7" s="3" customFormat="1">
      <c r="A167" s="5"/>
      <c r="F167" s="27"/>
      <c r="G167" s="27"/>
    </row>
    <row r="168" spans="1:7" s="3" customFormat="1">
      <c r="A168" s="5"/>
      <c r="F168" s="27"/>
      <c r="G168" s="27"/>
    </row>
    <row r="169" spans="1:7" s="3" customFormat="1">
      <c r="A169" s="5"/>
      <c r="F169" s="27"/>
      <c r="G169" s="27"/>
    </row>
    <row r="170" spans="1:7" s="3" customFormat="1">
      <c r="A170" s="5"/>
      <c r="F170" s="27"/>
      <c r="G170" s="27"/>
    </row>
    <row r="171" spans="1:7" s="3" customFormat="1">
      <c r="A171" s="5"/>
      <c r="F171" s="27"/>
      <c r="G171" s="27"/>
    </row>
    <row r="172" spans="1:7" s="3" customFormat="1">
      <c r="A172" s="5"/>
      <c r="F172" s="27"/>
      <c r="G172" s="27"/>
    </row>
    <row r="173" spans="1:7" s="3" customFormat="1">
      <c r="A173" s="5"/>
      <c r="F173" s="27"/>
      <c r="G173" s="27"/>
    </row>
    <row r="174" spans="1:7" s="3" customFormat="1">
      <c r="A174" s="5"/>
      <c r="F174" s="27"/>
      <c r="G174" s="27"/>
    </row>
    <row r="175" spans="1:7" s="3" customFormat="1">
      <c r="A175" s="5"/>
      <c r="F175" s="27"/>
      <c r="G175" s="27"/>
    </row>
    <row r="176" spans="1:7" s="3" customFormat="1">
      <c r="A176" s="5"/>
      <c r="F176" s="27"/>
      <c r="G176" s="27"/>
    </row>
    <row r="177" spans="1:7" s="3" customFormat="1">
      <c r="A177" s="5"/>
      <c r="F177" s="27"/>
      <c r="G177" s="27"/>
    </row>
    <row r="178" spans="1:7" s="3" customFormat="1">
      <c r="A178" s="5"/>
      <c r="F178" s="27"/>
      <c r="G178" s="27"/>
    </row>
    <row r="179" spans="1:7" s="3" customFormat="1">
      <c r="A179" s="5"/>
      <c r="F179" s="27"/>
      <c r="G179" s="27"/>
    </row>
    <row r="180" spans="1:7" s="3" customFormat="1">
      <c r="A180" s="5"/>
      <c r="F180" s="27"/>
      <c r="G180" s="27"/>
    </row>
    <row r="181" spans="1:7" s="3" customFormat="1">
      <c r="A181" s="5"/>
      <c r="F181" s="27"/>
      <c r="G181" s="27"/>
    </row>
    <row r="182" spans="1:7" s="3" customFormat="1">
      <c r="A182" s="5"/>
      <c r="F182" s="27"/>
      <c r="G182" s="27"/>
    </row>
    <row r="183" spans="1:7" s="3" customFormat="1">
      <c r="A183" s="5"/>
      <c r="F183" s="27"/>
      <c r="G183" s="27"/>
    </row>
    <row r="184" spans="1:7" s="3" customFormat="1">
      <c r="A184" s="5"/>
      <c r="F184" s="27"/>
      <c r="G184" s="27"/>
    </row>
    <row r="185" spans="1:7" s="3" customFormat="1">
      <c r="A185" s="5"/>
      <c r="F185" s="27"/>
      <c r="G185" s="27"/>
    </row>
    <row r="186" spans="1:7" s="3" customFormat="1">
      <c r="A186" s="5"/>
      <c r="F186" s="27"/>
      <c r="G186" s="27"/>
    </row>
    <row r="187" spans="1:7" s="3" customFormat="1">
      <c r="A187" s="5"/>
      <c r="F187" s="27"/>
      <c r="G187" s="27"/>
    </row>
    <row r="188" spans="1:7" s="3" customFormat="1">
      <c r="A188" s="5"/>
      <c r="F188" s="27"/>
      <c r="G188" s="27"/>
    </row>
    <row r="189" spans="1:7" s="3" customFormat="1">
      <c r="A189" s="5"/>
      <c r="F189" s="27"/>
      <c r="G189" s="27"/>
    </row>
    <row r="190" spans="1:7" s="3" customFormat="1">
      <c r="A190" s="5"/>
      <c r="F190" s="27"/>
      <c r="G190" s="27"/>
    </row>
    <row r="191" spans="1:7" s="3" customFormat="1">
      <c r="A191" s="5"/>
      <c r="F191" s="27"/>
      <c r="G191" s="27"/>
    </row>
    <row r="192" spans="1:7" s="3" customFormat="1">
      <c r="A192" s="5"/>
      <c r="F192" s="27"/>
      <c r="G192" s="27"/>
    </row>
    <row r="193" spans="1:7" s="3" customFormat="1">
      <c r="A193" s="5"/>
      <c r="F193" s="27"/>
      <c r="G193" s="27"/>
    </row>
    <row r="194" spans="1:7" s="3" customFormat="1">
      <c r="A194" s="5"/>
      <c r="F194" s="27"/>
      <c r="G194" s="27"/>
    </row>
    <row r="195" spans="1:7" s="3" customFormat="1">
      <c r="A195" s="5"/>
      <c r="F195" s="27"/>
      <c r="G195" s="27"/>
    </row>
    <row r="196" spans="1:7" s="3" customFormat="1">
      <c r="A196" s="5"/>
      <c r="F196" s="27"/>
      <c r="G196" s="27"/>
    </row>
    <row r="197" spans="1:7" s="3" customFormat="1">
      <c r="A197" s="5"/>
      <c r="F197" s="27"/>
      <c r="G197" s="27"/>
    </row>
    <row r="198" spans="1:7" s="3" customFormat="1">
      <c r="A198" s="5"/>
      <c r="F198" s="27"/>
      <c r="G198" s="27"/>
    </row>
    <row r="199" spans="1:7" s="3" customFormat="1">
      <c r="A199" s="5"/>
      <c r="F199" s="27"/>
      <c r="G199" s="27"/>
    </row>
    <row r="200" spans="1:7" s="3" customFormat="1">
      <c r="A200" s="5"/>
      <c r="F200" s="27"/>
      <c r="G200" s="27"/>
    </row>
    <row r="201" spans="1:7" s="3" customFormat="1">
      <c r="A201" s="5"/>
      <c r="F201" s="27"/>
      <c r="G201" s="27"/>
    </row>
    <row r="202" spans="1:7" s="3" customFormat="1">
      <c r="A202" s="5"/>
      <c r="F202" s="27"/>
      <c r="G202" s="27"/>
    </row>
    <row r="203" spans="1:7" s="3" customFormat="1">
      <c r="A203" s="5"/>
      <c r="F203" s="27"/>
      <c r="G203" s="27"/>
    </row>
    <row r="204" spans="1:7" s="3" customFormat="1">
      <c r="A204" s="5"/>
      <c r="F204" s="27"/>
      <c r="G204" s="27"/>
    </row>
    <row r="205" spans="1:7" s="3" customFormat="1">
      <c r="A205" s="5"/>
      <c r="F205" s="27"/>
      <c r="G205" s="27"/>
    </row>
    <row r="206" spans="1:7" s="3" customFormat="1">
      <c r="A206" s="5"/>
      <c r="F206" s="27"/>
      <c r="G206" s="27"/>
    </row>
    <row r="207" spans="1:7" s="3" customFormat="1">
      <c r="A207" s="5"/>
      <c r="F207" s="27"/>
      <c r="G207" s="27"/>
    </row>
    <row r="208" spans="1:7" s="3" customFormat="1">
      <c r="A208" s="5"/>
      <c r="F208" s="27"/>
      <c r="G208" s="27"/>
    </row>
    <row r="209" spans="1:7" s="3" customFormat="1">
      <c r="A209" s="5"/>
      <c r="F209" s="27"/>
      <c r="G209" s="27"/>
    </row>
    <row r="210" spans="1:7" s="3" customFormat="1">
      <c r="A210" s="5"/>
      <c r="F210" s="27"/>
      <c r="G210" s="27"/>
    </row>
    <row r="211" spans="1:7" s="3" customFormat="1">
      <c r="A211" s="5"/>
      <c r="F211" s="27"/>
      <c r="G211" s="27"/>
    </row>
    <row r="212" spans="1:7" s="3" customFormat="1">
      <c r="A212" s="5"/>
      <c r="F212" s="27"/>
      <c r="G212" s="27"/>
    </row>
    <row r="213" spans="1:7" s="3" customFormat="1">
      <c r="A213" s="5"/>
      <c r="F213" s="27"/>
      <c r="G213" s="27"/>
    </row>
    <row r="214" spans="1:7" s="3" customFormat="1">
      <c r="A214" s="5"/>
      <c r="F214" s="27"/>
      <c r="G214" s="27"/>
    </row>
    <row r="215" spans="1:7" s="3" customFormat="1">
      <c r="A215" s="5"/>
      <c r="F215" s="27"/>
      <c r="G215" s="27"/>
    </row>
    <row r="216" spans="1:7" s="3" customFormat="1">
      <c r="A216" s="5"/>
      <c r="F216" s="27"/>
      <c r="G216" s="27"/>
    </row>
    <row r="217" spans="1:7" s="3" customFormat="1">
      <c r="A217" s="5"/>
      <c r="F217" s="27"/>
      <c r="G217" s="27"/>
    </row>
    <row r="218" spans="1:7" s="3" customFormat="1">
      <c r="A218" s="5"/>
      <c r="F218" s="27"/>
      <c r="G218" s="27"/>
    </row>
    <row r="219" spans="1:7" s="3" customFormat="1">
      <c r="A219" s="5"/>
      <c r="F219" s="27"/>
      <c r="G219" s="27"/>
    </row>
    <row r="220" spans="1:7" s="3" customFormat="1">
      <c r="A220" s="5"/>
      <c r="F220" s="27"/>
      <c r="G220" s="27"/>
    </row>
    <row r="221" spans="1:7" s="3" customFormat="1">
      <c r="A221" s="5"/>
      <c r="F221" s="27"/>
      <c r="G221" s="27"/>
    </row>
    <row r="222" spans="1:7" s="3" customFormat="1">
      <c r="A222" s="5"/>
      <c r="F222" s="27"/>
      <c r="G222" s="27"/>
    </row>
    <row r="223" spans="1:7" s="3" customFormat="1">
      <c r="A223" s="5"/>
      <c r="F223" s="27"/>
      <c r="G223" s="27"/>
    </row>
    <row r="224" spans="1:7" s="3" customFormat="1">
      <c r="A224" s="5"/>
      <c r="F224" s="27"/>
      <c r="G224" s="27"/>
    </row>
    <row r="225" spans="1:7" s="3" customFormat="1">
      <c r="A225" s="5"/>
      <c r="F225" s="27"/>
      <c r="G225" s="27"/>
    </row>
    <row r="226" spans="1:7" s="3" customFormat="1">
      <c r="A226" s="5"/>
      <c r="F226" s="27"/>
      <c r="G226" s="27"/>
    </row>
    <row r="227" spans="1:7" s="3" customFormat="1">
      <c r="A227" s="5"/>
      <c r="F227" s="27"/>
      <c r="G227" s="27"/>
    </row>
    <row r="228" spans="1:7" s="3" customFormat="1">
      <c r="A228" s="5"/>
      <c r="F228" s="27"/>
      <c r="G228" s="27"/>
    </row>
    <row r="229" spans="1:7" s="3" customFormat="1">
      <c r="A229" s="5"/>
      <c r="F229" s="27"/>
      <c r="G229" s="27"/>
    </row>
    <row r="230" spans="1:7" s="3" customFormat="1">
      <c r="A230" s="5"/>
      <c r="F230" s="27"/>
      <c r="G230" s="27"/>
    </row>
    <row r="231" spans="1:7" s="3" customFormat="1">
      <c r="A231" s="5"/>
      <c r="F231" s="27"/>
      <c r="G231" s="27"/>
    </row>
    <row r="232" spans="1:7" s="3" customFormat="1">
      <c r="A232" s="5"/>
      <c r="F232" s="27"/>
      <c r="G232" s="27"/>
    </row>
    <row r="233" spans="1:7" s="3" customFormat="1">
      <c r="A233" s="5"/>
      <c r="F233" s="27"/>
      <c r="G233" s="27"/>
    </row>
    <row r="234" spans="1:7" s="3" customFormat="1">
      <c r="A234" s="5"/>
      <c r="F234" s="27"/>
      <c r="G234" s="27"/>
    </row>
    <row r="235" spans="1:7" s="3" customFormat="1">
      <c r="A235" s="5"/>
      <c r="F235" s="27"/>
      <c r="G235" s="27"/>
    </row>
    <row r="236" spans="1:7" s="3" customFormat="1">
      <c r="A236" s="5"/>
      <c r="F236" s="27"/>
      <c r="G236" s="27"/>
    </row>
    <row r="237" spans="1:7" s="3" customFormat="1">
      <c r="A237" s="5"/>
      <c r="F237" s="27"/>
      <c r="G237" s="27"/>
    </row>
    <row r="238" spans="1:7" s="3" customFormat="1">
      <c r="A238" s="5"/>
      <c r="F238" s="27"/>
      <c r="G238" s="27"/>
    </row>
    <row r="239" spans="1:7" s="3" customFormat="1">
      <c r="A239" s="5"/>
      <c r="F239" s="27"/>
      <c r="G239" s="27"/>
    </row>
    <row r="240" spans="1:7" s="3" customFormat="1">
      <c r="A240" s="5"/>
      <c r="F240" s="27"/>
      <c r="G240" s="27"/>
    </row>
    <row r="241" spans="1:7" s="3" customFormat="1">
      <c r="A241" s="5"/>
      <c r="F241" s="27"/>
      <c r="G241" s="27"/>
    </row>
    <row r="242" spans="1:7" s="3" customFormat="1">
      <c r="A242" s="5"/>
      <c r="F242" s="27"/>
      <c r="G242" s="27"/>
    </row>
    <row r="243" spans="1:7" s="3" customFormat="1">
      <c r="A243" s="5"/>
      <c r="F243" s="27"/>
      <c r="G243" s="27"/>
    </row>
    <row r="244" spans="1:7" s="3" customFormat="1">
      <c r="A244" s="5"/>
      <c r="F244" s="27"/>
      <c r="G244" s="27"/>
    </row>
    <row r="245" spans="1:7" s="3" customFormat="1">
      <c r="A245" s="5"/>
      <c r="F245" s="27"/>
      <c r="G245" s="27"/>
    </row>
    <row r="246" spans="1:7" s="3" customFormat="1">
      <c r="A246" s="5"/>
      <c r="F246" s="27"/>
      <c r="G246" s="27"/>
    </row>
    <row r="247" spans="1:7" s="3" customFormat="1">
      <c r="A247" s="5"/>
      <c r="F247" s="27"/>
      <c r="G247" s="27"/>
    </row>
    <row r="248" spans="1:7" s="3" customFormat="1">
      <c r="A248" s="5"/>
      <c r="F248" s="27"/>
      <c r="G248" s="27"/>
    </row>
    <row r="249" spans="1:7" s="3" customFormat="1">
      <c r="A249" s="5"/>
      <c r="F249" s="27"/>
      <c r="G249" s="27"/>
    </row>
    <row r="250" spans="1:7" s="3" customFormat="1">
      <c r="A250" s="5"/>
      <c r="F250" s="27"/>
      <c r="G250" s="27"/>
    </row>
    <row r="251" spans="1:7" s="3" customFormat="1">
      <c r="A251" s="5"/>
      <c r="F251" s="27"/>
      <c r="G251" s="27"/>
    </row>
    <row r="252" spans="1:7" s="3" customFormat="1">
      <c r="A252" s="5"/>
      <c r="F252" s="27"/>
      <c r="G252" s="27"/>
    </row>
    <row r="253" spans="1:7" s="3" customFormat="1">
      <c r="A253" s="5"/>
      <c r="F253" s="27"/>
      <c r="G253" s="27"/>
    </row>
    <row r="254" spans="1:7" s="3" customFormat="1">
      <c r="A254" s="5"/>
      <c r="F254" s="27"/>
      <c r="G254" s="27"/>
    </row>
    <row r="255" spans="1:7" s="3" customFormat="1">
      <c r="A255" s="5"/>
      <c r="F255" s="27"/>
      <c r="G255" s="27"/>
    </row>
    <row r="256" spans="1:7" s="3" customFormat="1">
      <c r="A256" s="5"/>
      <c r="F256" s="27"/>
      <c r="G256" s="27"/>
    </row>
    <row r="257" spans="1:7" s="3" customFormat="1">
      <c r="A257" s="5"/>
      <c r="F257" s="27"/>
      <c r="G257" s="27"/>
    </row>
    <row r="258" spans="1:7" s="3" customFormat="1">
      <c r="A258" s="5"/>
      <c r="F258" s="27"/>
      <c r="G258" s="27"/>
    </row>
    <row r="259" spans="1:7" s="3" customFormat="1">
      <c r="A259" s="5"/>
      <c r="F259" s="27"/>
      <c r="G259" s="27"/>
    </row>
    <row r="260" spans="1:7" s="3" customFormat="1">
      <c r="A260" s="5"/>
      <c r="F260" s="27"/>
      <c r="G260" s="27"/>
    </row>
    <row r="261" spans="1:7" s="3" customFormat="1">
      <c r="A261" s="5"/>
      <c r="F261" s="27"/>
      <c r="G261" s="27"/>
    </row>
    <row r="262" spans="1:7" s="3" customFormat="1">
      <c r="A262" s="5"/>
      <c r="F262" s="27"/>
      <c r="G262" s="27"/>
    </row>
    <row r="263" spans="1:7" s="3" customFormat="1">
      <c r="A263" s="5"/>
      <c r="F263" s="27"/>
      <c r="G263" s="27"/>
    </row>
    <row r="264" spans="1:7" s="3" customFormat="1">
      <c r="A264" s="5"/>
      <c r="F264" s="27"/>
      <c r="G264" s="27"/>
    </row>
    <row r="265" spans="1:7" s="3" customFormat="1">
      <c r="A265" s="5"/>
      <c r="F265" s="27"/>
      <c r="G265" s="27"/>
    </row>
    <row r="266" spans="1:7" s="3" customFormat="1">
      <c r="A266" s="5"/>
      <c r="F266" s="27"/>
      <c r="G266" s="27"/>
    </row>
    <row r="267" spans="1:7" s="3" customFormat="1">
      <c r="A267" s="5"/>
      <c r="F267" s="27"/>
      <c r="G267" s="27"/>
    </row>
    <row r="268" spans="1:7" s="3" customFormat="1">
      <c r="A268" s="5"/>
      <c r="F268" s="27"/>
      <c r="G268" s="27"/>
    </row>
    <row r="269" spans="1:7" s="3" customFormat="1">
      <c r="A269" s="5"/>
      <c r="F269" s="27"/>
      <c r="G269" s="27"/>
    </row>
    <row r="270" spans="1:7" s="3" customFormat="1">
      <c r="A270" s="5"/>
      <c r="F270" s="27"/>
      <c r="G270" s="27"/>
    </row>
    <row r="271" spans="1:7" s="3" customFormat="1">
      <c r="A271" s="5"/>
      <c r="F271" s="27"/>
      <c r="G271" s="27"/>
    </row>
    <row r="272" spans="1:7" s="3" customFormat="1">
      <c r="A272" s="5"/>
      <c r="F272" s="27"/>
      <c r="G272" s="27"/>
    </row>
    <row r="273" spans="1:7" s="3" customFormat="1">
      <c r="A273" s="5"/>
      <c r="F273" s="27"/>
      <c r="G273" s="27"/>
    </row>
    <row r="274" spans="1:7" s="3" customFormat="1">
      <c r="A274" s="5"/>
      <c r="F274" s="27"/>
      <c r="G274" s="27"/>
    </row>
    <row r="275" spans="1:7" s="3" customFormat="1">
      <c r="A275" s="5"/>
      <c r="F275" s="27"/>
      <c r="G275" s="27"/>
    </row>
    <row r="276" spans="1:7" s="3" customFormat="1">
      <c r="A276" s="5"/>
      <c r="F276" s="27"/>
      <c r="G276" s="27"/>
    </row>
    <row r="277" spans="1:7" s="3" customFormat="1">
      <c r="A277" s="5"/>
      <c r="F277" s="27"/>
      <c r="G277" s="27"/>
    </row>
    <row r="278" spans="1:7" s="3" customFormat="1">
      <c r="A278" s="5"/>
      <c r="F278" s="27"/>
      <c r="G278" s="27"/>
    </row>
    <row r="279" spans="1:7" s="3" customFormat="1">
      <c r="A279" s="5"/>
      <c r="F279" s="27"/>
      <c r="G279" s="27"/>
    </row>
    <row r="280" spans="1:7" s="3" customFormat="1">
      <c r="A280" s="5"/>
      <c r="F280" s="27"/>
      <c r="G280" s="27"/>
    </row>
    <row r="281" spans="1:7" s="3" customFormat="1">
      <c r="A281" s="5"/>
      <c r="F281" s="27"/>
      <c r="G281" s="27"/>
    </row>
    <row r="282" spans="1:7" s="3" customFormat="1">
      <c r="A282" s="5"/>
      <c r="F282" s="27"/>
      <c r="G282" s="27"/>
    </row>
    <row r="283" spans="1:7" s="3" customFormat="1">
      <c r="A283" s="5"/>
      <c r="F283" s="27"/>
      <c r="G283" s="27"/>
    </row>
    <row r="284" spans="1:7" s="3" customFormat="1">
      <c r="A284" s="5"/>
      <c r="F284" s="27"/>
      <c r="G284" s="27"/>
    </row>
    <row r="285" spans="1:7" s="3" customFormat="1">
      <c r="A285" s="5"/>
      <c r="F285" s="27"/>
      <c r="G285" s="27"/>
    </row>
    <row r="286" spans="1:7" s="3" customFormat="1">
      <c r="A286" s="5"/>
      <c r="F286" s="27"/>
      <c r="G286" s="27"/>
    </row>
    <row r="287" spans="1:7" s="3" customFormat="1">
      <c r="A287" s="5"/>
      <c r="F287" s="27"/>
      <c r="G287" s="27"/>
    </row>
    <row r="288" spans="1:7" s="3" customFormat="1">
      <c r="A288" s="5"/>
      <c r="F288" s="27"/>
      <c r="G288" s="27"/>
    </row>
    <row r="289" spans="1:7" s="3" customFormat="1">
      <c r="A289" s="5"/>
      <c r="F289" s="27"/>
      <c r="G289" s="27"/>
    </row>
    <row r="290" spans="1:7" s="3" customFormat="1">
      <c r="A290" s="5"/>
      <c r="F290" s="27"/>
      <c r="G290" s="27"/>
    </row>
    <row r="291" spans="1:7" s="3" customFormat="1">
      <c r="A291" s="5"/>
      <c r="F291" s="27"/>
      <c r="G291" s="27"/>
    </row>
    <row r="292" spans="1:7" s="3" customFormat="1">
      <c r="A292" s="5"/>
      <c r="F292" s="27"/>
      <c r="G292" s="27"/>
    </row>
    <row r="293" spans="1:7" s="3" customFormat="1">
      <c r="A293" s="5"/>
      <c r="F293" s="27"/>
      <c r="G293" s="27"/>
    </row>
    <row r="294" spans="1:7" s="3" customFormat="1">
      <c r="A294" s="5"/>
      <c r="F294" s="27"/>
      <c r="G294" s="27"/>
    </row>
    <row r="295" spans="1:7" s="3" customFormat="1">
      <c r="A295" s="5"/>
      <c r="F295" s="27"/>
      <c r="G295" s="27"/>
    </row>
    <row r="296" spans="1:7" s="3" customFormat="1">
      <c r="A296" s="5"/>
      <c r="F296" s="27"/>
      <c r="G296" s="27"/>
    </row>
    <row r="297" spans="1:7" s="3" customFormat="1">
      <c r="A297" s="5"/>
      <c r="F297" s="27"/>
      <c r="G297" s="27"/>
    </row>
    <row r="298" spans="1:7" s="3" customFormat="1">
      <c r="A298" s="5"/>
      <c r="F298" s="27"/>
      <c r="G298" s="27"/>
    </row>
    <row r="299" spans="1:7" s="3" customFormat="1">
      <c r="A299" s="5"/>
      <c r="F299" s="27"/>
      <c r="G299" s="27"/>
    </row>
    <row r="300" spans="1:7" s="3" customFormat="1">
      <c r="A300" s="5"/>
      <c r="F300" s="27"/>
      <c r="G300" s="27"/>
    </row>
    <row r="301" spans="1:7" s="3" customFormat="1">
      <c r="A301" s="5"/>
      <c r="F301" s="27"/>
      <c r="G301" s="27"/>
    </row>
    <row r="302" spans="1:7" s="3" customFormat="1">
      <c r="A302" s="5"/>
      <c r="F302" s="27"/>
      <c r="G302" s="27"/>
    </row>
    <row r="303" spans="1:7" s="3" customFormat="1">
      <c r="A303" s="5"/>
      <c r="F303" s="27"/>
      <c r="G303" s="27"/>
    </row>
    <row r="304" spans="1:7" s="3" customFormat="1">
      <c r="A304" s="5"/>
      <c r="F304" s="27"/>
      <c r="G304" s="27"/>
    </row>
    <row r="305" spans="1:7" s="3" customFormat="1">
      <c r="A305" s="5"/>
      <c r="F305" s="27"/>
      <c r="G305" s="27"/>
    </row>
    <row r="306" spans="1:7" s="3" customFormat="1">
      <c r="A306" s="5"/>
      <c r="F306" s="27"/>
      <c r="G306" s="27"/>
    </row>
    <row r="307" spans="1:7" s="3" customFormat="1">
      <c r="A307" s="5"/>
      <c r="F307" s="27"/>
      <c r="G307" s="27"/>
    </row>
    <row r="308" spans="1:7" s="3" customFormat="1">
      <c r="A308" s="5"/>
      <c r="F308" s="27"/>
      <c r="G308" s="27"/>
    </row>
    <row r="309" spans="1:7" s="3" customFormat="1">
      <c r="A309" s="5"/>
      <c r="F309" s="27"/>
      <c r="G309" s="27"/>
    </row>
    <row r="310" spans="1:7" s="3" customFormat="1">
      <c r="A310" s="5"/>
      <c r="F310" s="27"/>
      <c r="G310" s="27"/>
    </row>
    <row r="311" spans="1:7" s="3" customFormat="1">
      <c r="A311" s="5"/>
      <c r="F311" s="27"/>
      <c r="G311" s="27"/>
    </row>
    <row r="312" spans="1:7" s="3" customFormat="1">
      <c r="A312" s="5"/>
      <c r="F312" s="27"/>
      <c r="G312" s="27"/>
    </row>
    <row r="313" spans="1:7" s="3" customFormat="1">
      <c r="A313" s="5"/>
      <c r="F313" s="27"/>
      <c r="G313" s="27"/>
    </row>
    <row r="314" spans="1:7" s="3" customFormat="1">
      <c r="A314" s="5"/>
      <c r="F314" s="27"/>
      <c r="G314" s="27"/>
    </row>
    <row r="315" spans="1:7" s="3" customFormat="1">
      <c r="A315" s="5"/>
      <c r="F315" s="27"/>
      <c r="G315" s="27"/>
    </row>
    <row r="316" spans="1:7" s="3" customFormat="1">
      <c r="A316" s="5"/>
      <c r="F316" s="27"/>
      <c r="G316" s="27"/>
    </row>
    <row r="317" spans="1:7" s="3" customFormat="1">
      <c r="A317" s="5"/>
      <c r="F317" s="27"/>
      <c r="G317" s="27"/>
    </row>
    <row r="318" spans="1:7" s="3" customFormat="1">
      <c r="A318" s="5"/>
      <c r="F318" s="27"/>
      <c r="G318" s="27"/>
    </row>
    <row r="319" spans="1:7" s="3" customFormat="1">
      <c r="A319" s="5"/>
      <c r="F319" s="27"/>
      <c r="G319" s="27"/>
    </row>
    <row r="320" spans="1:7" s="3" customFormat="1">
      <c r="A320" s="5"/>
      <c r="F320" s="27"/>
      <c r="G320" s="27"/>
    </row>
    <row r="321" spans="1:7" s="3" customFormat="1">
      <c r="A321" s="5"/>
      <c r="F321" s="27"/>
      <c r="G321" s="27"/>
    </row>
    <row r="322" spans="1:7" s="3" customFormat="1">
      <c r="A322" s="5"/>
      <c r="F322" s="27"/>
      <c r="G322" s="27"/>
    </row>
    <row r="323" spans="1:7" s="3" customFormat="1">
      <c r="A323" s="5"/>
      <c r="F323" s="27"/>
      <c r="G323" s="27"/>
    </row>
    <row r="324" spans="1:7" s="3" customFormat="1">
      <c r="A324" s="5"/>
      <c r="F324" s="27"/>
      <c r="G324" s="27"/>
    </row>
    <row r="325" spans="1:7" s="3" customFormat="1">
      <c r="A325" s="5"/>
      <c r="F325" s="27"/>
      <c r="G325" s="27"/>
    </row>
    <row r="326" spans="1:7" s="3" customFormat="1">
      <c r="A326" s="5"/>
      <c r="F326" s="27"/>
      <c r="G326" s="27"/>
    </row>
    <row r="327" spans="1:7" s="3" customFormat="1">
      <c r="A327" s="5"/>
      <c r="F327" s="27"/>
      <c r="G327" s="27"/>
    </row>
    <row r="328" spans="1:7" s="3" customFormat="1">
      <c r="A328" s="5"/>
      <c r="F328" s="27"/>
      <c r="G328" s="27"/>
    </row>
    <row r="329" spans="1:7" s="3" customFormat="1">
      <c r="A329" s="5"/>
      <c r="F329" s="27"/>
      <c r="G329" s="27"/>
    </row>
    <row r="330" spans="1:7" s="3" customFormat="1">
      <c r="A330" s="5"/>
      <c r="F330" s="27"/>
      <c r="G330" s="27"/>
    </row>
    <row r="331" spans="1:7" s="3" customFormat="1">
      <c r="A331" s="5"/>
      <c r="F331" s="27"/>
      <c r="G331" s="27"/>
    </row>
    <row r="332" spans="1:7" s="3" customFormat="1">
      <c r="A332" s="5"/>
      <c r="F332" s="27"/>
      <c r="G332" s="27"/>
    </row>
    <row r="333" spans="1:7" s="3" customFormat="1">
      <c r="A333" s="5"/>
      <c r="F333" s="27"/>
      <c r="G333" s="27"/>
    </row>
    <row r="334" spans="1:7" s="3" customFormat="1">
      <c r="A334" s="5"/>
      <c r="F334" s="27"/>
      <c r="G334" s="27"/>
    </row>
    <row r="335" spans="1:7" s="3" customFormat="1">
      <c r="A335" s="5"/>
      <c r="F335" s="27"/>
      <c r="G335" s="27"/>
    </row>
    <row r="336" spans="1:7" s="3" customFormat="1">
      <c r="A336" s="5"/>
      <c r="F336" s="27"/>
      <c r="G336" s="27"/>
    </row>
    <row r="337" spans="1:7" s="3" customFormat="1">
      <c r="A337" s="5"/>
      <c r="F337" s="27"/>
      <c r="G337" s="27"/>
    </row>
    <row r="338" spans="1:7" s="3" customFormat="1">
      <c r="A338" s="5"/>
      <c r="F338" s="27"/>
      <c r="G338" s="27"/>
    </row>
    <row r="339" spans="1:7" s="3" customFormat="1">
      <c r="A339" s="5"/>
      <c r="F339" s="27"/>
      <c r="G339" s="27"/>
    </row>
    <row r="340" spans="1:7" s="3" customFormat="1">
      <c r="A340" s="5"/>
      <c r="F340" s="27"/>
      <c r="G340" s="27"/>
    </row>
    <row r="341" spans="1:7" s="3" customFormat="1">
      <c r="A341" s="5"/>
      <c r="F341" s="27"/>
      <c r="G341" s="27"/>
    </row>
    <row r="342" spans="1:7" s="3" customFormat="1">
      <c r="A342" s="5"/>
      <c r="F342" s="27"/>
      <c r="G342" s="27"/>
    </row>
    <row r="343" spans="1:7" s="3" customFormat="1">
      <c r="A343" s="5"/>
      <c r="F343" s="27"/>
      <c r="G343" s="27"/>
    </row>
    <row r="344" spans="1:7" s="3" customFormat="1">
      <c r="A344" s="5"/>
      <c r="F344" s="27"/>
      <c r="G344" s="27"/>
    </row>
    <row r="345" spans="1:7" s="3" customFormat="1">
      <c r="A345" s="5"/>
      <c r="F345" s="27"/>
      <c r="G345" s="27"/>
    </row>
    <row r="346" spans="1:7" s="3" customFormat="1">
      <c r="A346" s="5"/>
      <c r="F346" s="27"/>
      <c r="G346" s="27"/>
    </row>
    <row r="347" spans="1:7" s="3" customFormat="1">
      <c r="A347" s="5"/>
      <c r="F347" s="27"/>
      <c r="G347" s="27"/>
    </row>
    <row r="348" spans="1:7" s="3" customFormat="1">
      <c r="A348" s="5"/>
      <c r="F348" s="27"/>
      <c r="G348" s="27"/>
    </row>
    <row r="349" spans="1:7" s="3" customFormat="1">
      <c r="A349" s="5"/>
      <c r="F349" s="27"/>
      <c r="G349" s="27"/>
    </row>
    <row r="350" spans="1:7" s="3" customFormat="1">
      <c r="A350" s="5"/>
      <c r="F350" s="27"/>
      <c r="G350" s="27"/>
    </row>
    <row r="351" spans="1:7" s="3" customFormat="1">
      <c r="A351" s="5"/>
      <c r="F351" s="27"/>
      <c r="G351" s="27"/>
    </row>
    <row r="352" spans="1:7" s="3" customFormat="1">
      <c r="A352" s="5"/>
      <c r="F352" s="27"/>
      <c r="G352" s="27"/>
    </row>
    <row r="353" spans="1:7" s="3" customFormat="1">
      <c r="A353" s="5"/>
      <c r="F353" s="27"/>
      <c r="G353" s="27"/>
    </row>
    <row r="354" spans="1:7" s="3" customFormat="1">
      <c r="A354" s="5"/>
      <c r="F354" s="27"/>
      <c r="G354" s="27"/>
    </row>
    <row r="355" spans="1:7" s="3" customFormat="1">
      <c r="A355" s="5"/>
      <c r="F355" s="27"/>
      <c r="G355" s="27"/>
    </row>
    <row r="356" spans="1:7" s="3" customFormat="1">
      <c r="A356" s="5"/>
      <c r="F356" s="27"/>
      <c r="G356" s="27"/>
    </row>
    <row r="357" spans="1:7" s="3" customFormat="1">
      <c r="A357" s="5"/>
      <c r="F357" s="27"/>
      <c r="G357" s="27"/>
    </row>
    <row r="358" spans="1:7" s="3" customFormat="1">
      <c r="A358" s="5"/>
      <c r="F358" s="27"/>
      <c r="G358" s="27"/>
    </row>
    <row r="359" spans="1:7" s="3" customFormat="1">
      <c r="A359" s="5"/>
      <c r="F359" s="27"/>
      <c r="G359" s="27"/>
    </row>
    <row r="360" spans="1:7" s="3" customFormat="1">
      <c r="A360" s="5"/>
      <c r="F360" s="27"/>
      <c r="G360" s="27"/>
    </row>
    <row r="361" spans="1:7" s="3" customFormat="1">
      <c r="A361" s="5"/>
      <c r="F361" s="27"/>
      <c r="G361" s="27"/>
    </row>
    <row r="362" spans="1:7" s="3" customFormat="1">
      <c r="A362" s="5"/>
      <c r="F362" s="27"/>
      <c r="G362" s="27"/>
    </row>
    <row r="363" spans="1:7" s="3" customFormat="1">
      <c r="A363" s="5"/>
      <c r="F363" s="27"/>
      <c r="G363" s="27"/>
    </row>
    <row r="364" spans="1:7" s="3" customFormat="1">
      <c r="A364" s="5"/>
      <c r="F364" s="27"/>
      <c r="G364" s="27"/>
    </row>
    <row r="365" spans="1:7" s="3" customFormat="1">
      <c r="A365" s="5"/>
      <c r="F365" s="27"/>
      <c r="G365" s="27"/>
    </row>
    <row r="366" spans="1:7" s="3" customFormat="1">
      <c r="A366" s="5"/>
      <c r="F366" s="27"/>
      <c r="G366" s="27"/>
    </row>
    <row r="367" spans="1:7" s="3" customFormat="1">
      <c r="A367" s="5"/>
      <c r="F367" s="27"/>
      <c r="G367" s="27"/>
    </row>
    <row r="368" spans="1:7" s="3" customFormat="1">
      <c r="A368" s="5"/>
      <c r="F368" s="27"/>
      <c r="G368" s="27"/>
    </row>
    <row r="369" spans="1:7" s="3" customFormat="1">
      <c r="A369" s="5"/>
      <c r="F369" s="27"/>
      <c r="G369" s="27"/>
    </row>
    <row r="370" spans="1:7" s="3" customFormat="1">
      <c r="A370" s="5"/>
      <c r="F370" s="27"/>
      <c r="G370" s="27"/>
    </row>
    <row r="371" spans="1:7" s="3" customFormat="1">
      <c r="A371" s="5"/>
      <c r="F371" s="27"/>
      <c r="G371" s="27"/>
    </row>
    <row r="372" spans="1:7" s="3" customFormat="1">
      <c r="A372" s="5"/>
      <c r="F372" s="27"/>
      <c r="G372" s="27"/>
    </row>
    <row r="373" spans="1:7" s="3" customFormat="1">
      <c r="A373" s="5"/>
      <c r="F373" s="27"/>
      <c r="G373" s="27"/>
    </row>
    <row r="374" spans="1:7" s="3" customFormat="1">
      <c r="A374" s="5"/>
      <c r="F374" s="27"/>
      <c r="G374" s="27"/>
    </row>
    <row r="375" spans="1:7" s="3" customFormat="1">
      <c r="A375" s="5"/>
      <c r="F375" s="27"/>
      <c r="G375" s="27"/>
    </row>
    <row r="376" spans="1:7" s="3" customFormat="1">
      <c r="A376" s="5"/>
      <c r="F376" s="27"/>
      <c r="G376" s="27"/>
    </row>
    <row r="377" spans="1:7" s="3" customFormat="1">
      <c r="A377" s="5"/>
      <c r="F377" s="27"/>
      <c r="G377" s="27"/>
    </row>
    <row r="378" spans="1:7" s="3" customFormat="1">
      <c r="A378" s="5"/>
      <c r="F378" s="27"/>
      <c r="G378" s="27"/>
    </row>
    <row r="379" spans="1:7" s="3" customFormat="1">
      <c r="A379" s="5"/>
      <c r="F379" s="27"/>
      <c r="G379" s="27"/>
    </row>
    <row r="380" spans="1:7" s="3" customFormat="1">
      <c r="A380" s="5"/>
      <c r="F380" s="27"/>
      <c r="G380" s="27"/>
    </row>
    <row r="381" spans="1:7" s="3" customFormat="1">
      <c r="A381" s="5"/>
      <c r="F381" s="27"/>
      <c r="G381" s="27"/>
    </row>
    <row r="382" spans="1:7" s="3" customFormat="1">
      <c r="A382" s="5"/>
      <c r="F382" s="27"/>
      <c r="G382" s="27"/>
    </row>
    <row r="383" spans="1:7" s="3" customFormat="1">
      <c r="A383" s="5"/>
      <c r="F383" s="27"/>
      <c r="G383" s="27"/>
    </row>
    <row r="384" spans="1:7" s="3" customFormat="1">
      <c r="A384" s="5"/>
      <c r="F384" s="27"/>
      <c r="G384" s="27"/>
    </row>
    <row r="385" spans="1:7" s="3" customFormat="1">
      <c r="A385" s="5"/>
      <c r="F385" s="27"/>
      <c r="G385" s="27"/>
    </row>
    <row r="386" spans="1:7" s="3" customFormat="1">
      <c r="A386" s="5"/>
      <c r="F386" s="27"/>
      <c r="G386" s="27"/>
    </row>
    <row r="387" spans="1:7" s="3" customFormat="1">
      <c r="A387" s="5"/>
      <c r="F387" s="27"/>
      <c r="G387" s="27"/>
    </row>
    <row r="388" spans="1:7" s="3" customFormat="1">
      <c r="A388" s="5"/>
      <c r="F388" s="27"/>
      <c r="G388" s="27"/>
    </row>
    <row r="389" spans="1:7" s="3" customFormat="1">
      <c r="A389" s="5"/>
      <c r="F389" s="27"/>
      <c r="G389" s="27"/>
    </row>
    <row r="390" spans="1:7" s="3" customFormat="1">
      <c r="A390" s="5"/>
      <c r="F390" s="27"/>
      <c r="G390" s="27"/>
    </row>
    <row r="391" spans="1:7" s="3" customFormat="1">
      <c r="A391" s="5"/>
      <c r="F391" s="27"/>
      <c r="G391" s="27"/>
    </row>
    <row r="392" spans="1:7" s="3" customFormat="1">
      <c r="A392" s="5"/>
      <c r="F392" s="27"/>
      <c r="G392" s="27"/>
    </row>
    <row r="393" spans="1:7" s="3" customFormat="1">
      <c r="A393" s="5"/>
      <c r="F393" s="27"/>
      <c r="G393" s="27"/>
    </row>
    <row r="394" spans="1:7" s="3" customFormat="1">
      <c r="A394" s="5"/>
      <c r="F394" s="27"/>
      <c r="G394" s="27"/>
    </row>
    <row r="395" spans="1:7" s="3" customFormat="1">
      <c r="A395" s="5"/>
      <c r="F395" s="27"/>
      <c r="G395" s="27"/>
    </row>
    <row r="396" spans="1:7" s="3" customFormat="1">
      <c r="A396" s="5"/>
      <c r="F396" s="27"/>
      <c r="G396" s="27"/>
    </row>
    <row r="397" spans="1:7" s="3" customFormat="1">
      <c r="A397" s="5"/>
      <c r="F397" s="27"/>
      <c r="G397" s="27"/>
    </row>
    <row r="398" spans="1:7" s="3" customFormat="1">
      <c r="A398" s="5"/>
      <c r="F398" s="27"/>
      <c r="G398" s="27"/>
    </row>
    <row r="399" spans="1:7" s="3" customFormat="1">
      <c r="A399" s="5"/>
      <c r="F399" s="27"/>
      <c r="G399" s="27"/>
    </row>
    <row r="400" spans="1:7" s="3" customFormat="1">
      <c r="A400" s="5"/>
      <c r="F400" s="27"/>
      <c r="G400" s="27"/>
    </row>
    <row r="401" spans="1:7" s="3" customFormat="1">
      <c r="A401" s="5"/>
      <c r="F401" s="27"/>
      <c r="G401" s="27"/>
    </row>
    <row r="402" spans="1:7" s="3" customFormat="1">
      <c r="A402" s="5"/>
      <c r="F402" s="27"/>
      <c r="G402" s="27"/>
    </row>
    <row r="403" spans="1:7" s="3" customFormat="1">
      <c r="A403" s="5"/>
      <c r="F403" s="27"/>
      <c r="G403" s="27"/>
    </row>
    <row r="404" spans="1:7" s="3" customFormat="1">
      <c r="A404" s="5"/>
      <c r="F404" s="27"/>
      <c r="G404" s="27"/>
    </row>
    <row r="405" spans="1:7" s="3" customFormat="1">
      <c r="A405" s="5"/>
      <c r="F405" s="27"/>
      <c r="G405" s="27"/>
    </row>
    <row r="406" spans="1:7" s="3" customFormat="1">
      <c r="A406" s="5"/>
      <c r="F406" s="27"/>
      <c r="G406" s="27"/>
    </row>
    <row r="407" spans="1:7" s="3" customFormat="1">
      <c r="A407" s="5"/>
      <c r="F407" s="27"/>
      <c r="G407" s="27"/>
    </row>
    <row r="408" spans="1:7" s="3" customFormat="1">
      <c r="A408" s="5"/>
      <c r="F408" s="27"/>
      <c r="G408" s="27"/>
    </row>
    <row r="409" spans="1:7" s="3" customFormat="1">
      <c r="A409" s="5"/>
      <c r="F409" s="27"/>
      <c r="G409" s="27"/>
    </row>
    <row r="410" spans="1:7" s="3" customFormat="1">
      <c r="A410" s="5"/>
      <c r="F410" s="27"/>
      <c r="G410" s="27"/>
    </row>
    <row r="411" spans="1:7" s="3" customFormat="1">
      <c r="A411" s="5"/>
      <c r="F411" s="27"/>
      <c r="G411" s="27"/>
    </row>
    <row r="412" spans="1:7" s="3" customFormat="1">
      <c r="A412" s="5"/>
      <c r="F412" s="27"/>
      <c r="G412" s="27"/>
    </row>
    <row r="413" spans="1:7" s="3" customFormat="1">
      <c r="A413" s="5"/>
      <c r="F413" s="27"/>
      <c r="G413" s="27"/>
    </row>
    <row r="414" spans="1:7" s="3" customFormat="1">
      <c r="A414" s="5"/>
      <c r="F414" s="27"/>
      <c r="G414" s="27"/>
    </row>
    <row r="415" spans="1:7" s="3" customFormat="1">
      <c r="A415" s="5"/>
      <c r="F415" s="27"/>
      <c r="G415" s="27"/>
    </row>
    <row r="416" spans="1:7" s="3" customFormat="1">
      <c r="A416" s="5"/>
      <c r="F416" s="27"/>
      <c r="G416" s="27"/>
    </row>
    <row r="417" spans="1:7" s="3" customFormat="1">
      <c r="A417" s="5"/>
      <c r="F417" s="27"/>
      <c r="G417" s="27"/>
    </row>
    <row r="418" spans="1:7" s="3" customFormat="1">
      <c r="A418" s="5"/>
      <c r="F418" s="27"/>
      <c r="G418" s="27"/>
    </row>
    <row r="419" spans="1:7" s="3" customFormat="1">
      <c r="A419" s="5"/>
      <c r="F419" s="27"/>
      <c r="G419" s="27"/>
    </row>
    <row r="420" spans="1:7" s="3" customFormat="1">
      <c r="A420" s="5"/>
      <c r="F420" s="27"/>
      <c r="G420" s="27"/>
    </row>
    <row r="421" spans="1:7" s="3" customFormat="1">
      <c r="A421" s="5"/>
      <c r="F421" s="27"/>
      <c r="G421" s="27"/>
    </row>
    <row r="422" spans="1:7" s="3" customFormat="1">
      <c r="A422" s="5"/>
      <c r="F422" s="27"/>
      <c r="G422" s="27"/>
    </row>
    <row r="423" spans="1:7" s="3" customFormat="1">
      <c r="A423" s="5"/>
      <c r="F423" s="27"/>
      <c r="G423" s="27"/>
    </row>
    <row r="424" spans="1:7" s="3" customFormat="1">
      <c r="A424" s="5"/>
      <c r="F424" s="27"/>
      <c r="G424" s="27"/>
    </row>
    <row r="425" spans="1:7" s="3" customFormat="1">
      <c r="A425" s="5"/>
      <c r="F425" s="27"/>
      <c r="G425" s="27"/>
    </row>
    <row r="426" spans="1:7" s="3" customFormat="1">
      <c r="A426" s="5"/>
      <c r="F426" s="27"/>
      <c r="G426" s="27"/>
    </row>
    <row r="427" spans="1:7" s="3" customFormat="1">
      <c r="A427" s="5"/>
      <c r="F427" s="27"/>
      <c r="G427" s="27"/>
    </row>
    <row r="428" spans="1:7" s="3" customFormat="1">
      <c r="A428" s="5"/>
      <c r="F428" s="27"/>
      <c r="G428" s="27"/>
    </row>
    <row r="429" spans="1:7" s="3" customFormat="1">
      <c r="A429" s="5"/>
      <c r="F429" s="27"/>
      <c r="G429" s="27"/>
    </row>
    <row r="430" spans="1:7" s="3" customFormat="1">
      <c r="A430" s="5"/>
      <c r="F430" s="27"/>
      <c r="G430" s="27"/>
    </row>
    <row r="431" spans="1:7" s="3" customFormat="1">
      <c r="A431" s="5"/>
      <c r="F431" s="27"/>
      <c r="G431" s="27"/>
    </row>
    <row r="432" spans="1:7" s="3" customFormat="1">
      <c r="A432" s="5"/>
      <c r="F432" s="27"/>
      <c r="G432" s="27"/>
    </row>
    <row r="433" spans="1:7" s="3" customFormat="1">
      <c r="A433" s="5"/>
      <c r="F433" s="27"/>
      <c r="G433" s="27"/>
    </row>
    <row r="434" spans="1:7" s="3" customFormat="1">
      <c r="A434" s="5"/>
      <c r="F434" s="27"/>
      <c r="G434" s="27"/>
    </row>
    <row r="435" spans="1:7" s="3" customFormat="1">
      <c r="A435" s="5"/>
      <c r="F435" s="27"/>
      <c r="G435" s="27"/>
    </row>
    <row r="436" spans="1:7" s="3" customFormat="1">
      <c r="A436" s="5"/>
      <c r="F436" s="27"/>
      <c r="G436" s="27"/>
    </row>
    <row r="437" spans="1:7" s="3" customFormat="1">
      <c r="A437" s="5"/>
      <c r="F437" s="27"/>
      <c r="G437" s="27"/>
    </row>
    <row r="438" spans="1:7" s="3" customFormat="1">
      <c r="A438" s="5"/>
      <c r="F438" s="27"/>
      <c r="G438" s="27"/>
    </row>
    <row r="439" spans="1:7" s="3" customFormat="1">
      <c r="A439" s="5"/>
      <c r="F439" s="27"/>
      <c r="G439" s="27"/>
    </row>
    <row r="440" spans="1:7" s="3" customFormat="1">
      <c r="A440" s="5"/>
      <c r="F440" s="27"/>
      <c r="G440" s="27"/>
    </row>
    <row r="441" spans="1:7" s="3" customFormat="1">
      <c r="A441" s="5"/>
      <c r="F441" s="27"/>
      <c r="G441" s="27"/>
    </row>
    <row r="442" spans="1:7" s="3" customFormat="1">
      <c r="A442" s="5"/>
      <c r="F442" s="27"/>
      <c r="G442" s="27"/>
    </row>
    <row r="443" spans="1:7" s="3" customFormat="1">
      <c r="A443" s="5"/>
      <c r="F443" s="27"/>
      <c r="G443" s="27"/>
    </row>
    <row r="444" spans="1:7" s="3" customFormat="1">
      <c r="A444" s="5"/>
      <c r="D444" s="4"/>
      <c r="E444" s="4"/>
      <c r="F444" s="27"/>
      <c r="G444" s="27"/>
    </row>
    <row r="445" spans="1:7" s="3" customFormat="1">
      <c r="A445" s="5"/>
      <c r="D445" s="4"/>
      <c r="E445" s="4"/>
      <c r="F445" s="27"/>
      <c r="G445" s="27"/>
    </row>
  </sheetData>
  <sheetProtection algorithmName="SHA-512" hashValue="wZZ7YX4XtUH9XRjwa29XpsbPBc4wiKV2VzGp4Ez/sUQBdjRCrAt2EwCa5GcNBjkKtw/8TcIRuMDvRDR9HL7D/Q==" saltValue="hIU8K1n8BjFJ+P05UO2L7w==" spinCount="100000" sheet="1" objects="1" scenarios="1"/>
  <mergeCells count="27">
    <mergeCell ref="F36:G36"/>
    <mergeCell ref="F31:G31"/>
    <mergeCell ref="F32:G32"/>
    <mergeCell ref="F33:G33"/>
    <mergeCell ref="F34:G34"/>
    <mergeCell ref="F35:G35"/>
    <mergeCell ref="F18:G18"/>
    <mergeCell ref="F23:G23"/>
    <mergeCell ref="F24:G24"/>
    <mergeCell ref="F25:G25"/>
    <mergeCell ref="F26:G26"/>
    <mergeCell ref="B2:C2"/>
    <mergeCell ref="B29:E30"/>
    <mergeCell ref="C39:C40"/>
    <mergeCell ref="B21:E22"/>
    <mergeCell ref="F10:G11"/>
    <mergeCell ref="F21:G22"/>
    <mergeCell ref="F29:G30"/>
    <mergeCell ref="F39:G40"/>
    <mergeCell ref="D39:E40"/>
    <mergeCell ref="B10:E11"/>
    <mergeCell ref="F12:G12"/>
    <mergeCell ref="F13:G13"/>
    <mergeCell ref="F14:G14"/>
    <mergeCell ref="F15:G15"/>
    <mergeCell ref="F16:G16"/>
    <mergeCell ref="F17:G17"/>
  </mergeCells>
  <conditionalFormatting sqref="D13:D18">
    <cfRule type="cellIs" dxfId="8" priority="7" operator="equal">
      <formula>2</formula>
    </cfRule>
    <cfRule type="cellIs" dxfId="7" priority="8" stopIfTrue="1" operator="equal">
      <formula>1</formula>
    </cfRule>
    <cfRule type="cellIs" dxfId="6" priority="9" operator="equal">
      <formula>3</formula>
    </cfRule>
  </conditionalFormatting>
  <conditionalFormatting sqref="D24:D26">
    <cfRule type="cellIs" dxfId="5" priority="4" operator="equal">
      <formula>2</formula>
    </cfRule>
    <cfRule type="cellIs" dxfId="4" priority="5" stopIfTrue="1" operator="equal">
      <formula>1</formula>
    </cfRule>
    <cfRule type="cellIs" dxfId="3" priority="6" operator="equal">
      <formula>3</formula>
    </cfRule>
  </conditionalFormatting>
  <conditionalFormatting sqref="D32:D36">
    <cfRule type="cellIs" dxfId="2" priority="1" operator="equal">
      <formula>2</formula>
    </cfRule>
    <cfRule type="cellIs" dxfId="1" priority="2" stopIfTrue="1" operator="equal">
      <formula>1</formula>
    </cfRule>
    <cfRule type="cellIs" dxfId="0" priority="3" operator="equal">
      <formula>3</formula>
    </cfRule>
  </conditionalFormatting>
  <dataValidations count="1">
    <dataValidation type="list" allowBlank="1" showInputMessage="1" showErrorMessage="1" sqref="D24:D26 D32:D36 D13:D18" xr:uid="{FEE3525E-1D81-944E-8E96-FE3D437B3C3E}">
      <formula1>$G$4:$G$7</formula1>
    </dataValidation>
  </dataValidations>
  <hyperlinks>
    <hyperlink ref="B25" r:id="rId1" xr:uid="{D4AC6E2B-007B-A248-98A3-A9290DA9AAB1}"/>
    <hyperlink ref="F10:G11" location="'Self Assessment Overview'!A1" display="Return to Home" xr:uid="{380A4385-8A1F-9C42-9D43-11D84F5A3D9B}"/>
    <hyperlink ref="F21:G22" location="'Self Assessment Overview'!A1" display="Return to Home" xr:uid="{6C16886A-4BF4-FA41-8A38-B353D17C6D55}"/>
    <hyperlink ref="F29:G30" location="'Self Assessment Overview'!A1" display="Return to Home" xr:uid="{A2CD6421-DC6D-1940-8EDB-77097CB63E8E}"/>
    <hyperlink ref="F39:G40" location="'Self Assessment Overview'!A1" display="Return to Home" xr:uid="{3DC7E4EE-E793-BB4D-A7E5-0597F0A816D3}"/>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AA32DAE60FF94B8C28EB77B1940288" ma:contentTypeVersion="7" ma:contentTypeDescription="Create a new document." ma:contentTypeScope="" ma:versionID="0942a32f1a7037bb408ca18d0afc2104">
  <xsd:schema xmlns:xsd="http://www.w3.org/2001/XMLSchema" xmlns:xs="http://www.w3.org/2001/XMLSchema" xmlns:p="http://schemas.microsoft.com/office/2006/metadata/properties" xmlns:ns2="39b819ad-6aa5-4973-b018-ca564db7ce9a" targetNamespace="http://schemas.microsoft.com/office/2006/metadata/properties" ma:root="true" ma:fieldsID="e2346c6fce6b3805d55c24a7166adeb8" ns2:_="">
    <xsd:import namespace="39b819ad-6aa5-4973-b018-ca564db7ce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819ad-6aa5-4973-b018-ca564db7c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B5627-3610-4550-8AA9-BC3ED249259A}"/>
</file>

<file path=customXml/itemProps2.xml><?xml version="1.0" encoding="utf-8"?>
<ds:datastoreItem xmlns:ds="http://schemas.openxmlformats.org/officeDocument/2006/customXml" ds:itemID="{35BB9960-E46A-4803-83D0-48E6BCF25EF3}"/>
</file>

<file path=customXml/itemProps3.xml><?xml version="1.0" encoding="utf-8"?>
<ds:datastoreItem xmlns:ds="http://schemas.openxmlformats.org/officeDocument/2006/customXml" ds:itemID="{F7B5A043-F1E6-4734-BCA6-B24738E1B0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2021-07-08T12:34:58Z</dcterms:created>
  <dcterms:modified xsi:type="dcterms:W3CDTF">2025-06-06T10:59:54Z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0x010100D2AA32DAE60FF94B8C28EB77B1940288</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